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https://ibarakiuniversity.sharepoint.com/sites/OfficeofCGE/Shared Documents/■国際交流課/5100_協定校受入/5100_大学間交流協定2024/040_協定校宛て募集通知2025-26/01_作業用/"/>
    </mc:Choice>
  </mc:AlternateContent>
  <xr:revisionPtr revIDLastSave="111" documentId="13_ncr:1_{CBEC8A1F-7E4B-4794-ADFF-2044DE97EC07}" xr6:coauthVersionLast="47" xr6:coauthVersionMax="47" xr10:uidLastSave="{F7FCCE33-C592-4189-B716-BB06E723EEDF}"/>
  <bookViews>
    <workbookView xWindow="33720" yWindow="-120" windowWidth="29040" windowHeight="15720" xr2:uid="{00000000-000D-0000-FFFF-FFFF00000000}"/>
  </bookViews>
  <sheets>
    <sheet name="【INPUT】Form2" sheetId="6" r:id="rId1"/>
    <sheet name="×" sheetId="4" r:id="rId2"/>
  </sheets>
  <definedNames>
    <definedName name="_xlnm._FilterDatabase" localSheetId="0" hidden="1">【INPUT】Form2!$A$5:$D$146</definedName>
    <definedName name="_xlnm.Print_Area" localSheetId="0">【INPUT】Form2!$A$1:$K$237</definedName>
    <definedName name="_xlnm.Print_Area" localSheetId="1">×!$A$1:$J$19</definedName>
    <definedName name="_xlnm.Print_Titles" localSheetId="0">【INPUT】Form2!$1:$4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7" i="4" l="1"/>
  <c r="H7" i="4"/>
  <c r="F161" i="6"/>
  <c r="F160" i="6"/>
  <c r="F127" i="6"/>
  <c r="B17" i="4"/>
  <c r="D19" i="4"/>
  <c r="B16" i="4"/>
  <c r="F16" i="4" s="1"/>
  <c r="E14" i="4"/>
  <c r="I13" i="4"/>
  <c r="D13" i="4"/>
  <c r="C12" i="4"/>
  <c r="C11" i="4"/>
  <c r="C8" i="4"/>
  <c r="H6" i="4"/>
  <c r="C7" i="4"/>
  <c r="B5" i="4"/>
  <c r="B4" i="4"/>
  <c r="M161" i="6"/>
  <c r="I16" i="4" l="1"/>
  <c r="B18" i="4"/>
  <c r="I18" i="4" s="1"/>
  <c r="I17" i="4"/>
  <c r="C10" i="4"/>
  <c r="F17" i="4" l="1"/>
  <c r="F18" i="4"/>
  <c r="C9" i="4"/>
  <c r="L6" i="4" l="1"/>
  <c r="G12" i="4" s="1"/>
  <c r="C6" i="4"/>
  <c r="B3" i="4"/>
  <c r="F158" i="6"/>
  <c r="F145" i="6" s="1"/>
  <c r="M158" i="6"/>
  <c r="M155" i="6" s="1"/>
  <c r="M154" i="6"/>
  <c r="M153" i="6"/>
  <c r="M142" i="6"/>
  <c r="M128" i="6"/>
  <c r="M127" i="6"/>
  <c r="F128" i="6"/>
  <c r="M145" i="6" l="1"/>
  <c r="M143" i="6" s="1"/>
  <c r="M131" i="6"/>
  <c r="M129" i="6" s="1"/>
  <c r="F131" i="6"/>
  <c r="F129" i="6" s="1"/>
  <c r="F143" i="6"/>
  <c r="F142" i="6"/>
  <c r="F153" i="6"/>
  <c r="F154" i="6"/>
  <c r="M160" i="6" l="1"/>
  <c r="F155" i="6"/>
  <c r="M9" i="4" l="1"/>
  <c r="M8" i="4"/>
  <c r="M10" i="4"/>
</calcChain>
</file>

<file path=xl/sharedStrings.xml><?xml version="1.0" encoding="utf-8"?>
<sst xmlns="http://schemas.openxmlformats.org/spreadsheetml/2006/main" count="764" uniqueCount="488">
  <si>
    <t>Applicant for IU Exchange Program</t>
    <phoneticPr fontId="2"/>
  </si>
  <si>
    <t>Photograph</t>
    <phoneticPr fontId="2"/>
  </si>
  <si>
    <t>フリガナ</t>
    <phoneticPr fontId="2"/>
  </si>
  <si>
    <t>Name</t>
    <phoneticPr fontId="2"/>
  </si>
  <si>
    <t>名 前</t>
    <rPh sb="0" eb="1">
      <t>ナ</t>
    </rPh>
    <rPh sb="2" eb="3">
      <t>マエ</t>
    </rPh>
    <phoneticPr fontId="2"/>
  </si>
  <si>
    <t>Nationality</t>
    <phoneticPr fontId="2"/>
  </si>
  <si>
    <t>Gender</t>
    <phoneticPr fontId="2"/>
  </si>
  <si>
    <t>Date of birth</t>
    <phoneticPr fontId="2"/>
  </si>
  <si>
    <t>Age</t>
    <phoneticPr fontId="2"/>
  </si>
  <si>
    <t>University</t>
    <phoneticPr fontId="2"/>
  </si>
  <si>
    <t>Faculty</t>
    <phoneticPr fontId="2"/>
  </si>
  <si>
    <t>Course</t>
    <phoneticPr fontId="2"/>
  </si>
  <si>
    <t>Grade</t>
    <phoneticPr fontId="2"/>
  </si>
  <si>
    <t>Program</t>
    <phoneticPr fontId="2"/>
  </si>
  <si>
    <t>Period</t>
    <phoneticPr fontId="2"/>
  </si>
  <si>
    <t>English proficiency</t>
  </si>
  <si>
    <t>JLPT</t>
    <phoneticPr fontId="2"/>
  </si>
  <si>
    <t>History of learing Japanese</t>
    <phoneticPr fontId="2"/>
  </si>
  <si>
    <t>Institute</t>
    <phoneticPr fontId="2"/>
  </si>
  <si>
    <t>~</t>
    <phoneticPr fontId="2"/>
  </si>
  <si>
    <t>Japanese text book</t>
    <phoneticPr fontId="2"/>
  </si>
  <si>
    <t xml:space="preserve">様式２　Form2 </t>
    <rPh sb="0" eb="2">
      <t>ヨウシキ</t>
    </rPh>
    <phoneticPr fontId="2"/>
  </si>
  <si>
    <t>学生交流協定に基づく留学申請書</t>
    <rPh sb="0" eb="2">
      <t>ガクセイ</t>
    </rPh>
    <rPh sb="2" eb="4">
      <t>コウリュウ</t>
    </rPh>
    <rPh sb="4" eb="6">
      <t>キョウテイ</t>
    </rPh>
    <rPh sb="7" eb="8">
      <t>モト</t>
    </rPh>
    <rPh sb="10" eb="12">
      <t>リュウガク</t>
    </rPh>
    <rPh sb="12" eb="15">
      <t>シンセイショ</t>
    </rPh>
    <phoneticPr fontId="1"/>
  </si>
  <si>
    <t>Application Form for Ibaraki University Exchange Program</t>
  </si>
  <si>
    <t>Section 1　基礎項目 Basic Infromation</t>
    <rPh sb="10" eb="12">
      <t>キソ</t>
    </rPh>
    <rPh sb="12" eb="14">
      <t>コウモク</t>
    </rPh>
    <phoneticPr fontId="3"/>
  </si>
  <si>
    <r>
      <rPr>
        <b/>
        <sz val="12"/>
        <color theme="0"/>
        <rFont val="BIZ UDPゴシック"/>
        <family val="3"/>
        <charset val="128"/>
      </rPr>
      <t>入力欄</t>
    </r>
    <r>
      <rPr>
        <b/>
        <sz val="12"/>
        <color theme="0"/>
        <rFont val="ＭＳ Ｐゴシック"/>
        <family val="3"/>
        <charset val="128"/>
      </rPr>
      <t>　</t>
    </r>
    <r>
      <rPr>
        <b/>
        <sz val="12"/>
        <color theme="0"/>
        <rFont val="Arial"/>
        <family val="3"/>
      </rPr>
      <t>Fill in</t>
    </r>
    <phoneticPr fontId="2"/>
  </si>
  <si>
    <t>Sample</t>
    <phoneticPr fontId="2"/>
  </si>
  <si>
    <t>氏名1
（パスポートの表記）</t>
    <rPh sb="11" eb="13">
      <t>ヒョウキ</t>
    </rPh>
    <phoneticPr fontId="2"/>
  </si>
  <si>
    <t>姓</t>
    <rPh sb="0" eb="1">
      <t>セイ</t>
    </rPh>
    <phoneticPr fontId="2"/>
  </si>
  <si>
    <t>Name1
(same as passport)</t>
    <phoneticPr fontId="2"/>
  </si>
  <si>
    <t>Family name in alphabet</t>
  </si>
  <si>
    <t>IBARAKI</t>
    <phoneticPr fontId="2"/>
  </si>
  <si>
    <t>名</t>
    <rPh sb="0" eb="1">
      <t>メイ</t>
    </rPh>
    <phoneticPr fontId="2"/>
  </si>
  <si>
    <t>Given name in alphabet</t>
  </si>
  <si>
    <t>MANABU</t>
    <phoneticPr fontId="2"/>
  </si>
  <si>
    <t>ミドルネーム</t>
    <phoneticPr fontId="2"/>
  </si>
  <si>
    <t>Middle initial(s) in alphabet</t>
  </si>
  <si>
    <t>N/A</t>
    <phoneticPr fontId="2"/>
  </si>
  <si>
    <t>氏名2
（日本語表記）</t>
    <rPh sb="5" eb="8">
      <t>ニホンゴ</t>
    </rPh>
    <rPh sb="8" eb="10">
      <t>ヒョウキ</t>
    </rPh>
    <phoneticPr fontId="2"/>
  </si>
  <si>
    <t>漢字</t>
    <rPh sb="0" eb="2">
      <t>カンジ</t>
    </rPh>
    <phoneticPr fontId="2"/>
  </si>
  <si>
    <t>Name2
(Japanese notation)</t>
    <phoneticPr fontId="2"/>
  </si>
  <si>
    <t>Name in Kanji or Chinese characters</t>
  </si>
  <si>
    <t>茨城大　学</t>
    <phoneticPr fontId="2"/>
  </si>
  <si>
    <t>カタカナ</t>
    <phoneticPr fontId="2"/>
  </si>
  <si>
    <t>Name in Japanese Katakana</t>
  </si>
  <si>
    <t>イバラキダイ　マナブ</t>
    <phoneticPr fontId="2"/>
  </si>
  <si>
    <t xml:space="preserve">生年月日 </t>
  </si>
  <si>
    <t>年/月/日</t>
    <rPh sb="0" eb="1">
      <t>ネン</t>
    </rPh>
    <rPh sb="2" eb="3">
      <t>ツキ</t>
    </rPh>
    <rPh sb="4" eb="5">
      <t>ニチ</t>
    </rPh>
    <phoneticPr fontId="2"/>
  </si>
  <si>
    <t>Date of birth</t>
  </si>
  <si>
    <t>yyyy/mm/dd</t>
    <phoneticPr fontId="2"/>
  </si>
  <si>
    <t>/</t>
    <phoneticPr fontId="2"/>
  </si>
  <si>
    <t>/</t>
  </si>
  <si>
    <t>国籍</t>
    <phoneticPr fontId="2"/>
  </si>
  <si>
    <t>Nationality</t>
  </si>
  <si>
    <t>Chinise</t>
    <phoneticPr fontId="2"/>
  </si>
  <si>
    <t>パスポート</t>
    <phoneticPr fontId="2"/>
  </si>
  <si>
    <t>パスポートNo</t>
  </si>
  <si>
    <t>Passport</t>
    <phoneticPr fontId="2"/>
  </si>
  <si>
    <t>Passport number</t>
  </si>
  <si>
    <t>C12345678</t>
    <phoneticPr fontId="2"/>
  </si>
  <si>
    <t>有効期限　 年/月/日</t>
    <rPh sb="0" eb="2">
      <t>ユウコウ</t>
    </rPh>
    <rPh sb="2" eb="4">
      <t>キゲン</t>
    </rPh>
    <rPh sb="6" eb="7">
      <t>ネン</t>
    </rPh>
    <rPh sb="8" eb="9">
      <t>ツキ</t>
    </rPh>
    <rPh sb="10" eb="11">
      <t>ニチ</t>
    </rPh>
    <phoneticPr fontId="2"/>
  </si>
  <si>
    <r>
      <t>Date of expire</t>
    </r>
    <r>
      <rPr>
        <sz val="10"/>
        <color theme="1"/>
        <rFont val="ＭＳ Ｐゴシック"/>
        <family val="2"/>
        <charset val="128"/>
      </rPr>
      <t>　</t>
    </r>
    <r>
      <rPr>
        <sz val="10"/>
        <color theme="1"/>
        <rFont val="Arial"/>
        <family val="2"/>
      </rPr>
      <t>yyyy/mm/dd</t>
    </r>
    <phoneticPr fontId="2"/>
  </si>
  <si>
    <t>配偶者の有無</t>
    <rPh sb="0" eb="3">
      <t>ハイグウシャ</t>
    </rPh>
    <rPh sb="4" eb="6">
      <t>ウム</t>
    </rPh>
    <phoneticPr fontId="2"/>
  </si>
  <si>
    <t>有／無</t>
    <rPh sb="2" eb="3">
      <t>ナ</t>
    </rPh>
    <phoneticPr fontId="2"/>
  </si>
  <si>
    <t>Marital status</t>
  </si>
  <si>
    <t>Single / Married</t>
  </si>
  <si>
    <t>Click ▼ and select</t>
  </si>
  <si>
    <t>Single</t>
  </si>
  <si>
    <t>性別</t>
    <phoneticPr fontId="2"/>
  </si>
  <si>
    <t>Gender</t>
  </si>
  <si>
    <t>Male</t>
    <phoneticPr fontId="2"/>
  </si>
  <si>
    <t>所在国名　</t>
  </si>
  <si>
    <t>Country</t>
  </si>
  <si>
    <t>China</t>
    <phoneticPr fontId="2"/>
  </si>
  <si>
    <t>現住所</t>
    <phoneticPr fontId="2"/>
  </si>
  <si>
    <t>Address</t>
  </si>
  <si>
    <t>No.1 Liangmaqiao Dongjie, Chaoyang District, Beijing 100600</t>
    <phoneticPr fontId="2"/>
  </si>
  <si>
    <t>電話番号　</t>
  </si>
  <si>
    <t>+(国別コード)-○○-××-□□□□</t>
    <phoneticPr fontId="2"/>
  </si>
  <si>
    <t>Telephone number</t>
  </si>
  <si>
    <r>
      <t xml:space="preserve">+( International Code ) - </t>
    </r>
    <r>
      <rPr>
        <sz val="10"/>
        <color theme="1"/>
        <rFont val="ＭＳ Ｐゴシック"/>
        <family val="3"/>
        <charset val="128"/>
      </rPr>
      <t>○○</t>
    </r>
    <r>
      <rPr>
        <sz val="10"/>
        <color theme="1"/>
        <rFont val="Arial"/>
        <family val="2"/>
      </rPr>
      <t xml:space="preserve"> - ×× - </t>
    </r>
    <r>
      <rPr>
        <sz val="10"/>
        <color theme="1"/>
        <rFont val="ＭＳ Ｐゴシック"/>
        <family val="3"/>
        <charset val="128"/>
      </rPr>
      <t>□□□□</t>
    </r>
    <phoneticPr fontId="2"/>
  </si>
  <si>
    <t>+</t>
    <phoneticPr fontId="2"/>
  </si>
  <si>
    <t>-</t>
    <phoneticPr fontId="2"/>
  </si>
  <si>
    <t>10-8531-9800</t>
    <phoneticPr fontId="2"/>
  </si>
  <si>
    <t>E-mai</t>
  </si>
  <si>
    <t>E-mail</t>
  </si>
  <si>
    <t>StudentExchange01@ml.ibaraki.ac.jp</t>
    <phoneticPr fontId="2"/>
  </si>
  <si>
    <t>緊急連絡先</t>
    <phoneticPr fontId="2"/>
  </si>
  <si>
    <t>氏名</t>
    <rPh sb="0" eb="2">
      <t>シメイ</t>
    </rPh>
    <phoneticPr fontId="2"/>
  </si>
  <si>
    <t>Emargency contact</t>
  </si>
  <si>
    <t>Ibarakidai Wataru</t>
    <phoneticPr fontId="2"/>
  </si>
  <si>
    <t>続柄</t>
    <rPh sb="0" eb="2">
      <t>ツヅキガラ</t>
    </rPh>
    <phoneticPr fontId="2"/>
  </si>
  <si>
    <t>Relationship</t>
    <phoneticPr fontId="2"/>
  </si>
  <si>
    <t>Father</t>
    <phoneticPr fontId="2"/>
  </si>
  <si>
    <t xml:space="preserve">住所 </t>
  </si>
  <si>
    <t>Adress</t>
    <phoneticPr fontId="2"/>
  </si>
  <si>
    <t>2520 Massachusetts Avenue N.W., Washington D.C., 20008-2869, U.S.A.</t>
    <phoneticPr fontId="2"/>
  </si>
  <si>
    <t>電話</t>
  </si>
  <si>
    <t>202-238-6700</t>
    <phoneticPr fontId="2"/>
  </si>
  <si>
    <t>IOIU@ml.ibaraki.ac.jp</t>
    <phoneticPr fontId="2"/>
  </si>
  <si>
    <t>在籍大学　</t>
  </si>
  <si>
    <t>大学名</t>
    <rPh sb="0" eb="3">
      <t>ダイガクメイ</t>
    </rPh>
    <phoneticPr fontId="2"/>
  </si>
  <si>
    <t>Home institution</t>
  </si>
  <si>
    <t>Institution Name</t>
    <phoneticPr fontId="2"/>
  </si>
  <si>
    <t>Partner University</t>
    <phoneticPr fontId="2"/>
  </si>
  <si>
    <t>学部</t>
  </si>
  <si>
    <t>Faculty/School at Home institution</t>
    <phoneticPr fontId="2"/>
  </si>
  <si>
    <r>
      <rPr>
        <sz val="10"/>
        <color theme="1"/>
        <rFont val="BIZ UDPゴシック"/>
        <family val="3"/>
        <charset val="128"/>
      </rPr>
      <t>人文学部／</t>
    </r>
    <r>
      <rPr>
        <sz val="10"/>
        <color theme="1"/>
        <rFont val="Arial"/>
        <family val="2"/>
      </rPr>
      <t>College of Humanities</t>
    </r>
  </si>
  <si>
    <t>学科</t>
  </si>
  <si>
    <t>Course / Major at Home institution</t>
    <phoneticPr fontId="2"/>
  </si>
  <si>
    <r>
      <rPr>
        <sz val="10"/>
        <color theme="1"/>
        <rFont val="BIZ UDPゴシック"/>
        <family val="3"/>
        <charset val="128"/>
      </rPr>
      <t>情報文化学科／</t>
    </r>
    <r>
      <rPr>
        <sz val="10"/>
        <color theme="1"/>
        <rFont val="Arial"/>
        <family val="2"/>
      </rPr>
      <t>Course for Informantion and Culture</t>
    </r>
  </si>
  <si>
    <t>Click ▼ and select the College</t>
    <phoneticPr fontId="2"/>
  </si>
  <si>
    <t>卒業予定年月日</t>
    <rPh sb="0" eb="2">
      <t>ソツギョウ</t>
    </rPh>
    <rPh sb="2" eb="4">
      <t>ヨテイ</t>
    </rPh>
    <rPh sb="4" eb="6">
      <t>ネンゲツ</t>
    </rPh>
    <rPh sb="6" eb="7">
      <t>ニチ</t>
    </rPh>
    <phoneticPr fontId="2"/>
  </si>
  <si>
    <t>Date of expected graduation</t>
    <phoneticPr fontId="2"/>
  </si>
  <si>
    <t>College of Humanities and Social Sciences</t>
    <phoneticPr fontId="2"/>
  </si>
  <si>
    <t>在籍年次 2/3/4</t>
    <phoneticPr fontId="2"/>
  </si>
  <si>
    <t>学部／修士／博士</t>
    <rPh sb="3" eb="5">
      <t>シュウシ</t>
    </rPh>
    <rPh sb="6" eb="8">
      <t>ハカセ</t>
    </rPh>
    <phoneticPr fontId="2"/>
  </si>
  <si>
    <t>Grade freshman/sophomore/junior/senior</t>
    <phoneticPr fontId="2"/>
  </si>
  <si>
    <t>Undergraduate/Mastser/Doctor</t>
    <phoneticPr fontId="2"/>
  </si>
  <si>
    <t>Click ▼ and select a degree level</t>
  </si>
  <si>
    <t>Undergraduate</t>
  </si>
  <si>
    <t>College of Education</t>
    <phoneticPr fontId="2"/>
  </si>
  <si>
    <t>（交換留学期間開始時の）学年</t>
    <rPh sb="1" eb="3">
      <t>コウカン</t>
    </rPh>
    <rPh sb="3" eb="5">
      <t>リュウガク</t>
    </rPh>
    <rPh sb="5" eb="7">
      <t>キカン</t>
    </rPh>
    <rPh sb="7" eb="10">
      <t>カイシジ</t>
    </rPh>
    <rPh sb="12" eb="14">
      <t>ガクネン</t>
    </rPh>
    <phoneticPr fontId="2"/>
  </si>
  <si>
    <t>School Year at the beginning of the exchange program period 2/3/4</t>
    <phoneticPr fontId="2"/>
  </si>
  <si>
    <t>Click ▼ and select a school year at the beginning of the exchange program</t>
  </si>
  <si>
    <t>College of Science</t>
    <phoneticPr fontId="2"/>
  </si>
  <si>
    <t>希望プログラム</t>
    <phoneticPr fontId="2"/>
  </si>
  <si>
    <r>
      <rPr>
        <b/>
        <sz val="10"/>
        <color theme="1"/>
        <rFont val="BIZ UDPゴシック"/>
        <family val="3"/>
        <charset val="128"/>
      </rPr>
      <t>Program I: Ibaraki Japanese Language and Culture Program</t>
    </r>
    <r>
      <rPr>
        <sz val="10"/>
        <color theme="1"/>
        <rFont val="BIZ UDPゴシック"/>
        <family val="3"/>
        <charset val="128"/>
      </rPr>
      <t xml:space="preserve">
日本語初級・初中級履修希望者は、英語でのコミュニケーション能力を有すること</t>
    </r>
    <phoneticPr fontId="2"/>
  </si>
  <si>
    <r>
      <rPr>
        <b/>
        <sz val="10"/>
        <color theme="1"/>
        <rFont val="Arial"/>
        <family val="2"/>
      </rPr>
      <t>Program I: Ibaraki Japanese Language and Culture Program</t>
    </r>
    <r>
      <rPr>
        <sz val="10"/>
        <color theme="1"/>
        <rFont val="Arial"/>
        <family val="2"/>
      </rPr>
      <t xml:space="preserve">
Language Eligibility: Students who wish to attend a beginner's course are required to have English communication skills. </t>
    </r>
    <phoneticPr fontId="2"/>
  </si>
  <si>
    <t>Click ▼ and select a program type</t>
  </si>
  <si>
    <t>Program I</t>
  </si>
  <si>
    <t>College of Engineering</t>
    <phoneticPr fontId="2"/>
  </si>
  <si>
    <r>
      <rPr>
        <b/>
        <sz val="10"/>
        <color theme="1"/>
        <rFont val="BIZ UDPゴシック"/>
        <family val="3"/>
        <charset val="128"/>
      </rPr>
      <t>Program II: General Program</t>
    </r>
    <r>
      <rPr>
        <sz val="10"/>
        <color theme="1"/>
        <rFont val="BIZ UDPゴシック"/>
        <family val="3"/>
        <charset val="128"/>
      </rPr>
      <t xml:space="preserve">
日本語能力試験</t>
    </r>
    <r>
      <rPr>
        <b/>
        <u/>
        <sz val="10"/>
        <color theme="1"/>
        <rFont val="BIZ UDPゴシック"/>
        <family val="3"/>
        <charset val="128"/>
      </rPr>
      <t>N2</t>
    </r>
    <r>
      <rPr>
        <u/>
        <sz val="10"/>
        <color theme="1"/>
        <rFont val="BIZ UDPゴシック"/>
        <family val="3"/>
        <charset val="128"/>
      </rPr>
      <t>以上</t>
    </r>
    <r>
      <rPr>
        <sz val="10"/>
        <color theme="1"/>
        <rFont val="BIZ UDPゴシック"/>
        <family val="3"/>
        <charset val="128"/>
      </rPr>
      <t>の日本語能力を有すること</t>
    </r>
    <phoneticPr fontId="2"/>
  </si>
  <si>
    <r>
      <rPr>
        <b/>
        <sz val="10"/>
        <color theme="1"/>
        <rFont val="Arial"/>
        <family val="2"/>
      </rPr>
      <t>Program II: General Program</t>
    </r>
    <r>
      <rPr>
        <sz val="10"/>
        <color theme="1"/>
        <rFont val="Arial"/>
        <family val="2"/>
      </rPr>
      <t xml:space="preserve">
Language Eligibility: Students must havear</t>
    </r>
    <r>
      <rPr>
        <u/>
        <sz val="10"/>
        <color theme="1"/>
        <rFont val="Arial"/>
        <family val="2"/>
      </rPr>
      <t xml:space="preserve"> at least </t>
    </r>
    <r>
      <rPr>
        <b/>
        <u/>
        <sz val="10"/>
        <color theme="1"/>
        <rFont val="Arial"/>
        <family val="2"/>
      </rPr>
      <t>N2 level</t>
    </r>
    <r>
      <rPr>
        <sz val="10"/>
        <color theme="1"/>
        <rFont val="Arial"/>
        <family val="2"/>
      </rPr>
      <t xml:space="preserve"> of Japanese language proficiency (Undergraduate)</t>
    </r>
    <phoneticPr fontId="2"/>
  </si>
  <si>
    <t>College of Agriculture</t>
    <phoneticPr fontId="2"/>
  </si>
  <si>
    <t>受入希望学部</t>
    <rPh sb="0" eb="6">
      <t>ウケイレキボウガクブ</t>
    </rPh>
    <phoneticPr fontId="2"/>
  </si>
  <si>
    <r>
      <t xml:space="preserve">Program II 希望者のみ:
</t>
    </r>
    <r>
      <rPr>
        <sz val="10"/>
        <color theme="1"/>
        <rFont val="BIZ UDPゴシック"/>
        <family val="3"/>
        <charset val="128"/>
      </rPr>
      <t>受入希望学部を選択</t>
    </r>
    <rPh sb="11" eb="14">
      <t>キボウシャ</t>
    </rPh>
    <rPh sb="18" eb="24">
      <t>ウケイレキボウガクブ</t>
    </rPh>
    <rPh sb="25" eb="27">
      <t>センタク</t>
    </rPh>
    <phoneticPr fontId="2"/>
  </si>
  <si>
    <t>College</t>
    <phoneticPr fontId="2"/>
  </si>
  <si>
    <r>
      <rPr>
        <b/>
        <sz val="10"/>
        <color theme="1"/>
        <rFont val="Arial"/>
        <family val="2"/>
      </rPr>
      <t>Students who wish to participate in Program II</t>
    </r>
    <r>
      <rPr>
        <sz val="10"/>
        <color theme="1"/>
        <rFont val="Arial"/>
        <family val="2"/>
      </rPr>
      <t xml:space="preserve"> :
Please select the College in which you wish to enroll.</t>
    </r>
    <phoneticPr fontId="2"/>
  </si>
  <si>
    <t>Click ▼ and select a Period Option</t>
  </si>
  <si>
    <t>受入期間</t>
    <phoneticPr fontId="2"/>
  </si>
  <si>
    <t>英語能力</t>
  </si>
  <si>
    <t>native speaker</t>
    <phoneticPr fontId="2"/>
  </si>
  <si>
    <t>English proficiency</t>
    <phoneticPr fontId="2"/>
  </si>
  <si>
    <t>Native speaker</t>
    <phoneticPr fontId="2"/>
  </si>
  <si>
    <t>Click ▼ and select your English proficiency</t>
  </si>
  <si>
    <t>Near native</t>
  </si>
  <si>
    <t>near native</t>
    <phoneticPr fontId="2"/>
  </si>
  <si>
    <t>Near native</t>
    <phoneticPr fontId="2"/>
  </si>
  <si>
    <t>highly proficient</t>
    <phoneticPr fontId="2"/>
  </si>
  <si>
    <t>Highly proficient</t>
    <phoneticPr fontId="2"/>
  </si>
  <si>
    <t>good command</t>
    <phoneticPr fontId="2"/>
  </si>
  <si>
    <t>Good command</t>
    <phoneticPr fontId="2"/>
  </si>
  <si>
    <t>basic communication skills</t>
    <phoneticPr fontId="2"/>
  </si>
  <si>
    <t>Basic communication skills</t>
    <phoneticPr fontId="2"/>
  </si>
  <si>
    <t>none</t>
    <phoneticPr fontId="2"/>
  </si>
  <si>
    <t>None</t>
    <phoneticPr fontId="2"/>
  </si>
  <si>
    <t>英語テストスコア</t>
    <phoneticPr fontId="2"/>
  </si>
  <si>
    <t>TOEFL</t>
    <phoneticPr fontId="2"/>
  </si>
  <si>
    <t>English Language Test Score</t>
    <phoneticPr fontId="2"/>
  </si>
  <si>
    <t>ITP 600</t>
    <phoneticPr fontId="2"/>
  </si>
  <si>
    <t>TOEIC</t>
    <phoneticPr fontId="2"/>
  </si>
  <si>
    <t>Other test</t>
    <phoneticPr fontId="2"/>
  </si>
  <si>
    <t>IELTS 8.5</t>
    <phoneticPr fontId="2"/>
  </si>
  <si>
    <t>語学力（日本語）</t>
    <rPh sb="0" eb="3">
      <t>ゴガクリョク</t>
    </rPh>
    <rPh sb="4" eb="7">
      <t>ニホンゴ</t>
    </rPh>
    <phoneticPr fontId="2"/>
  </si>
  <si>
    <t>JLPT N5～N1、または無し</t>
    <rPh sb="14" eb="15">
      <t>ナ</t>
    </rPh>
    <phoneticPr fontId="2"/>
  </si>
  <si>
    <t>Japanese Language Proficiency</t>
    <phoneticPr fontId="2"/>
  </si>
  <si>
    <r>
      <t>Japanese Language Proficiency Test</t>
    </r>
    <r>
      <rPr>
        <sz val="9"/>
        <color theme="1"/>
        <rFont val="ＭＳ Ｐゴシック"/>
        <family val="3"/>
        <charset val="128"/>
      </rPr>
      <t>　</t>
    </r>
    <r>
      <rPr>
        <sz val="9"/>
        <color theme="1"/>
        <rFont val="Arial"/>
        <family val="2"/>
      </rPr>
      <t xml:space="preserve">Level N5 </t>
    </r>
    <r>
      <rPr>
        <sz val="9"/>
        <color theme="1"/>
        <rFont val="ＭＳ Ｐゴシック"/>
        <family val="3"/>
        <charset val="128"/>
      </rPr>
      <t>～</t>
    </r>
    <r>
      <rPr>
        <sz val="9"/>
        <color theme="1"/>
        <rFont val="Arial"/>
        <family val="2"/>
      </rPr>
      <t xml:space="preserve"> N1 or None</t>
    </r>
    <phoneticPr fontId="2"/>
  </si>
  <si>
    <t>Click ▼and select your level</t>
  </si>
  <si>
    <t>N3</t>
  </si>
  <si>
    <t>Click ▼ and select</t>
    <phoneticPr fontId="2"/>
  </si>
  <si>
    <t>JLPT以外のテストの点数</t>
    <rPh sb="4" eb="6">
      <t>イガイ</t>
    </rPh>
    <rPh sb="11" eb="13">
      <t>テンスウ</t>
    </rPh>
    <phoneticPr fontId="2"/>
  </si>
  <si>
    <t>The test name and score othere than JLPT</t>
    <phoneticPr fontId="2"/>
  </si>
  <si>
    <t>JPT</t>
    <phoneticPr fontId="2"/>
  </si>
  <si>
    <t>Yes</t>
    <phoneticPr fontId="2"/>
  </si>
  <si>
    <r>
      <t xml:space="preserve">日本語学習歴
</t>
    </r>
    <r>
      <rPr>
        <sz val="9"/>
        <color theme="1"/>
        <rFont val="BIZ UDPゴシック"/>
        <family val="3"/>
        <charset val="128"/>
      </rPr>
      <t>*「はい」と答えた場合は、以下の欄「学習歴」も入力すること</t>
    </r>
    <rPh sb="14" eb="15">
      <t>コタ</t>
    </rPh>
    <rPh sb="17" eb="19">
      <t>バアイ</t>
    </rPh>
    <rPh sb="21" eb="23">
      <t>イカ</t>
    </rPh>
    <rPh sb="24" eb="25">
      <t>ラン</t>
    </rPh>
    <rPh sb="26" eb="28">
      <t>ガクシュウ</t>
    </rPh>
    <rPh sb="28" eb="29">
      <t>レキ</t>
    </rPh>
    <rPh sb="31" eb="33">
      <t>ニュウリョク</t>
    </rPh>
    <phoneticPr fontId="2"/>
  </si>
  <si>
    <t>有／無／独学</t>
    <rPh sb="2" eb="3">
      <t>ナ</t>
    </rPh>
    <rPh sb="4" eb="6">
      <t>ドクガク</t>
    </rPh>
    <phoneticPr fontId="2"/>
  </si>
  <si>
    <r>
      <t xml:space="preserve">Have you ever received Japanese language education at a acertain institution before.
*If you answer "Yes", fill in the following blank </t>
    </r>
    <r>
      <rPr>
        <sz val="10"/>
        <color theme="1"/>
        <rFont val="ＭＳ Ｐゴシック"/>
        <family val="2"/>
        <charset val="128"/>
      </rPr>
      <t>”</t>
    </r>
    <r>
      <rPr>
        <sz val="10"/>
        <color theme="1"/>
        <rFont val="Arial"/>
        <family val="2"/>
      </rPr>
      <t>Institution”.</t>
    </r>
    <phoneticPr fontId="2"/>
  </si>
  <si>
    <t>Yes
No
No, but I have studied Japanese by myself.</t>
    <phoneticPr fontId="2"/>
  </si>
  <si>
    <t>Yes</t>
  </si>
  <si>
    <t>No</t>
    <phoneticPr fontId="2"/>
  </si>
  <si>
    <t>日本語学習に使ったことがある教科書の名前</t>
    <rPh sb="0" eb="3">
      <t>ニホンゴ</t>
    </rPh>
    <rPh sb="3" eb="5">
      <t>ガクシュウ</t>
    </rPh>
    <rPh sb="6" eb="7">
      <t>ツカ</t>
    </rPh>
    <rPh sb="14" eb="17">
      <t>キョウカショ</t>
    </rPh>
    <rPh sb="18" eb="20">
      <t>ナマエ</t>
    </rPh>
    <phoneticPr fontId="2"/>
  </si>
  <si>
    <t>The name of textbook which you have used for learning Japanese</t>
    <phoneticPr fontId="2"/>
  </si>
  <si>
    <r>
      <rPr>
        <sz val="10"/>
        <color theme="1"/>
        <rFont val="BIZ UDPゴシック"/>
        <family val="3"/>
        <charset val="128"/>
      </rPr>
      <t>・みんなの日本語-初級Ⅰ</t>
    </r>
    <r>
      <rPr>
        <sz val="10"/>
        <color theme="1"/>
        <rFont val="Arial"/>
        <family val="2"/>
      </rPr>
      <t xml:space="preserve">(Minna no Nihongo-Elementary Japanese </t>
    </r>
    <r>
      <rPr>
        <sz val="10"/>
        <color theme="1"/>
        <rFont val="ＭＳ Ｐ明朝"/>
        <family val="1"/>
        <charset val="128"/>
      </rPr>
      <t>Ⅰ</t>
    </r>
    <r>
      <rPr>
        <sz val="10"/>
        <color theme="1"/>
        <rFont val="Arial"/>
        <family val="2"/>
      </rPr>
      <t xml:space="preserve">)
</t>
    </r>
    <r>
      <rPr>
        <sz val="10"/>
        <color theme="1"/>
        <rFont val="BIZ UDPゴシック"/>
        <family val="3"/>
        <charset val="128"/>
      </rPr>
      <t>・初級日本語　げんきⅡ</t>
    </r>
    <r>
      <rPr>
        <sz val="10"/>
        <color theme="1"/>
        <rFont val="Arial"/>
        <family val="2"/>
      </rPr>
      <t>(GENKI: An Integrated Course in Elementary Japanese I )</t>
    </r>
  </si>
  <si>
    <t>No, but I have studied Japanese by myself.</t>
    <phoneticPr fontId="2"/>
  </si>
  <si>
    <t>日本語学習歴1</t>
    <phoneticPr fontId="2"/>
  </si>
  <si>
    <t>機関Institute　1</t>
    <phoneticPr fontId="2"/>
  </si>
  <si>
    <t>Institute where you have studied Japanese 1</t>
    <phoneticPr fontId="2"/>
  </si>
  <si>
    <t>Name of the Institute 1</t>
    <phoneticPr fontId="2"/>
  </si>
  <si>
    <t>期間1　自</t>
    <rPh sb="4" eb="5">
      <t>ジ</t>
    </rPh>
    <phoneticPr fontId="2"/>
  </si>
  <si>
    <t>Period 1 [from]</t>
    <phoneticPr fontId="2"/>
  </si>
  <si>
    <t>期間1　至</t>
    <rPh sb="4" eb="5">
      <t>イタ</t>
    </rPh>
    <phoneticPr fontId="2"/>
  </si>
  <si>
    <t>Period 1 [to]</t>
    <phoneticPr fontId="2"/>
  </si>
  <si>
    <t>日本語学習歴2</t>
    <phoneticPr fontId="2"/>
  </si>
  <si>
    <t>機関Institute　2</t>
    <phoneticPr fontId="2"/>
  </si>
  <si>
    <t>Institute where you have studied Japanese 2</t>
    <phoneticPr fontId="2"/>
  </si>
  <si>
    <t>Name of the Institute 2</t>
    <phoneticPr fontId="2"/>
  </si>
  <si>
    <t>期間2　自</t>
    <rPh sb="4" eb="5">
      <t>ジ</t>
    </rPh>
    <phoneticPr fontId="2"/>
  </si>
  <si>
    <t>期間2　至</t>
    <rPh sb="4" eb="5">
      <t>イタ</t>
    </rPh>
    <phoneticPr fontId="2"/>
  </si>
  <si>
    <t>日本語学習歴3</t>
    <phoneticPr fontId="2"/>
  </si>
  <si>
    <t>機関Institute　3</t>
    <phoneticPr fontId="2"/>
  </si>
  <si>
    <t>Institute where you have studied Japanese 3</t>
    <phoneticPr fontId="2"/>
  </si>
  <si>
    <t>Name of the Institute 3</t>
    <phoneticPr fontId="2"/>
  </si>
  <si>
    <t>N/A</t>
  </si>
  <si>
    <t>期間3　自</t>
    <rPh sb="4" eb="5">
      <t>ジ</t>
    </rPh>
    <phoneticPr fontId="2"/>
  </si>
  <si>
    <t>期間3　至</t>
    <rPh sb="4" eb="5">
      <t>イタ</t>
    </rPh>
    <phoneticPr fontId="2"/>
  </si>
  <si>
    <t>Section 2　CoE申請のための情報　Information for CoE application</t>
    <rPh sb="13" eb="15">
      <t>シンセイ</t>
    </rPh>
    <rPh sb="19" eb="21">
      <t>ジョウホウ</t>
    </rPh>
    <phoneticPr fontId="2"/>
  </si>
  <si>
    <t>出生地（国、都市名）</t>
    <rPh sb="4" eb="5">
      <t>クニ</t>
    </rPh>
    <rPh sb="6" eb="8">
      <t>トシ</t>
    </rPh>
    <rPh sb="8" eb="9">
      <t>メイ</t>
    </rPh>
    <phoneticPr fontId="2"/>
  </si>
  <si>
    <t>中国人またはベトナム人の場合は、省と市も必要</t>
    <rPh sb="0" eb="2">
      <t>チュウゴク</t>
    </rPh>
    <rPh sb="2" eb="3">
      <t>ジン</t>
    </rPh>
    <rPh sb="10" eb="11">
      <t>ジン</t>
    </rPh>
    <rPh sb="12" eb="14">
      <t>バアイ</t>
    </rPh>
    <rPh sb="16" eb="17">
      <t>ショウ</t>
    </rPh>
    <rPh sb="18" eb="19">
      <t>シ</t>
    </rPh>
    <rPh sb="20" eb="22">
      <t>ヒツヨウ</t>
    </rPh>
    <phoneticPr fontId="2"/>
  </si>
  <si>
    <t>City &amp; Country of birth</t>
    <phoneticPr fontId="2"/>
  </si>
  <si>
    <t>For the case of Chinese or Vietnamese, both Province and City  (district) name are necessary.</t>
    <phoneticPr fontId="2"/>
  </si>
  <si>
    <t>Hangzhou Shi, Zhejiang, China</t>
  </si>
  <si>
    <t>日本上陸予定地</t>
    <rPh sb="4" eb="7">
      <t>ヨテイチ</t>
    </rPh>
    <phoneticPr fontId="2"/>
  </si>
  <si>
    <t>[成田空港/羽田空港/その他]</t>
    <rPh sb="3" eb="5">
      <t>クウコウ</t>
    </rPh>
    <rPh sb="6" eb="8">
      <t>ハネダ</t>
    </rPh>
    <rPh sb="8" eb="10">
      <t>クウコウ</t>
    </rPh>
    <rPh sb="13" eb="14">
      <t>タ</t>
    </rPh>
    <phoneticPr fontId="2"/>
  </si>
  <si>
    <t>Place of entry in Japan</t>
    <phoneticPr fontId="2"/>
  </si>
  <si>
    <t>[Narita airport / Haneda airport / Others]</t>
    <phoneticPr fontId="2"/>
  </si>
  <si>
    <t>Click ▼ and select a place of entry in Japan</t>
  </si>
  <si>
    <t>Others</t>
  </si>
  <si>
    <t>その他を選んだ場合の空港名</t>
    <rPh sb="2" eb="3">
      <t>ホカ</t>
    </rPh>
    <rPh sb="4" eb="5">
      <t>エラ</t>
    </rPh>
    <rPh sb="7" eb="9">
      <t>バアイ</t>
    </rPh>
    <rPh sb="10" eb="12">
      <t>クウコウ</t>
    </rPh>
    <rPh sb="12" eb="13">
      <t>メイ</t>
    </rPh>
    <phoneticPr fontId="2"/>
  </si>
  <si>
    <t>Airport name when you selected "others" above</t>
    <phoneticPr fontId="2"/>
  </si>
  <si>
    <t>Ibaraki airport</t>
  </si>
  <si>
    <t>ビザ申請予定地</t>
    <rPh sb="4" eb="7">
      <t>ヨテイチ</t>
    </rPh>
    <phoneticPr fontId="2"/>
  </si>
  <si>
    <t>次のウェブサイトから申請予定の大使館または領事館を選んでください</t>
    <rPh sb="0" eb="1">
      <t>ツギ</t>
    </rPh>
    <rPh sb="10" eb="12">
      <t>シンセイ</t>
    </rPh>
    <rPh sb="12" eb="14">
      <t>ヨテイ</t>
    </rPh>
    <rPh sb="15" eb="18">
      <t>タイシカン</t>
    </rPh>
    <rPh sb="21" eb="24">
      <t>リョウジカン</t>
    </rPh>
    <rPh sb="25" eb="26">
      <t>エラ</t>
    </rPh>
    <phoneticPr fontId="2"/>
  </si>
  <si>
    <t>Intended place to apply for visa</t>
  </si>
  <si>
    <t>Please select the Japanese Embassy or Consulate General intented to apply for visa from the following website.</t>
    <phoneticPr fontId="2"/>
  </si>
  <si>
    <t>Shanghai</t>
    <phoneticPr fontId="2"/>
  </si>
  <si>
    <t>https://www.mofa.go.jp/about/emb_cons/mofaserv.html</t>
    <phoneticPr fontId="2"/>
  </si>
  <si>
    <t>日本への渡航歴</t>
    <rPh sb="4" eb="6">
      <t>トコウ</t>
    </rPh>
    <rPh sb="6" eb="7">
      <t>レキ</t>
    </rPh>
    <phoneticPr fontId="2"/>
  </si>
  <si>
    <t>Previous visit to Japan</t>
    <phoneticPr fontId="2"/>
  </si>
  <si>
    <t>I have been to Japan before/
I have never been to Japan</t>
    <phoneticPr fontId="2"/>
  </si>
  <si>
    <r>
      <t xml:space="preserve">Click </t>
    </r>
    <r>
      <rPr>
        <sz val="10"/>
        <color theme="1"/>
        <rFont val="Century"/>
        <family val="1"/>
      </rPr>
      <t>▼</t>
    </r>
    <r>
      <rPr>
        <sz val="10"/>
        <color theme="1"/>
        <rFont val="Arial"/>
        <family val="2"/>
      </rPr>
      <t xml:space="preserve"> and select a discription regarding visit to Japan</t>
    </r>
  </si>
  <si>
    <t>I have been to Japan before</t>
  </si>
  <si>
    <t>回数</t>
  </si>
  <si>
    <t>Number of times of visit</t>
    <phoneticPr fontId="2"/>
  </si>
  <si>
    <t>直近の渡日期間　自</t>
    <rPh sb="3" eb="5">
      <t>トニチ</t>
    </rPh>
    <rPh sb="5" eb="7">
      <t>キカン</t>
    </rPh>
    <rPh sb="8" eb="9">
      <t>ジ</t>
    </rPh>
    <phoneticPr fontId="2"/>
  </si>
  <si>
    <r>
      <t xml:space="preserve">[The latest entry] </t>
    </r>
    <r>
      <rPr>
        <sz val="10"/>
        <color theme="1"/>
        <rFont val="ＭＳ Ｐゴシック"/>
        <family val="3"/>
        <charset val="128"/>
      </rPr>
      <t>ｆ</t>
    </r>
    <r>
      <rPr>
        <sz val="10"/>
        <color theme="1"/>
        <rFont val="Arial"/>
        <family val="2"/>
      </rPr>
      <t>rom</t>
    </r>
    <phoneticPr fontId="2"/>
  </si>
  <si>
    <t>直近の渡日期間　至</t>
    <rPh sb="3" eb="5">
      <t>トニチ</t>
    </rPh>
    <rPh sb="5" eb="7">
      <t>キカン</t>
    </rPh>
    <rPh sb="8" eb="9">
      <t>イタ</t>
    </rPh>
    <phoneticPr fontId="2"/>
  </si>
  <si>
    <t>[The latest entry] to</t>
    <phoneticPr fontId="2"/>
  </si>
  <si>
    <t>在留資格認定証明書交付申請歴</t>
    <rPh sb="0" eb="2">
      <t>ザイリュウ</t>
    </rPh>
    <rPh sb="2" eb="4">
      <t>シカク</t>
    </rPh>
    <rPh sb="4" eb="6">
      <t>ニンテイ</t>
    </rPh>
    <rPh sb="6" eb="9">
      <t>ショウメイショ</t>
    </rPh>
    <rPh sb="9" eb="11">
      <t>コウフ</t>
    </rPh>
    <rPh sb="11" eb="13">
      <t>シンセイ</t>
    </rPh>
    <rPh sb="12" eb="13">
      <t>ザイリュウ</t>
    </rPh>
    <rPh sb="13" eb="14">
      <t>レキ</t>
    </rPh>
    <phoneticPr fontId="2"/>
  </si>
  <si>
    <t>Have you ever applied for issuance of "Certification of Eligiblity" before?</t>
    <phoneticPr fontId="2"/>
  </si>
  <si>
    <t>Yes/No</t>
    <phoneticPr fontId="2"/>
  </si>
  <si>
    <t>Click ▼ and select Yes or No</t>
  </si>
  <si>
    <t>有 Yes</t>
  </si>
  <si>
    <t>在留資格</t>
    <rPh sb="0" eb="2">
      <t>ザイリュウ</t>
    </rPh>
    <rPh sb="2" eb="4">
      <t>シカク</t>
    </rPh>
    <phoneticPr fontId="2"/>
  </si>
  <si>
    <t>Status of Residence</t>
    <phoneticPr fontId="2"/>
  </si>
  <si>
    <t>Student</t>
    <phoneticPr fontId="2"/>
  </si>
  <si>
    <t>審査結果</t>
    <rPh sb="0" eb="2">
      <t>シンサ</t>
    </rPh>
    <rPh sb="2" eb="4">
      <t>ケッカ</t>
    </rPh>
    <phoneticPr fontId="2"/>
  </si>
  <si>
    <t>Result of examination</t>
    <phoneticPr fontId="2"/>
  </si>
  <si>
    <t>Click ▼ and select Approval or Disapproval</t>
  </si>
  <si>
    <t>不許可 Disapproval</t>
  </si>
  <si>
    <t>不許可の理由（不許可を選んだ場合）</t>
    <rPh sb="0" eb="3">
      <t>フキョカ</t>
    </rPh>
    <rPh sb="4" eb="6">
      <t>リユウ</t>
    </rPh>
    <rPh sb="7" eb="10">
      <t>フキョカ</t>
    </rPh>
    <rPh sb="11" eb="12">
      <t>エラ</t>
    </rPh>
    <rPh sb="14" eb="16">
      <t>バアイ</t>
    </rPh>
    <phoneticPr fontId="2"/>
  </si>
  <si>
    <t>Specific reason when you select the "disapproval" above</t>
    <phoneticPr fontId="2"/>
  </si>
  <si>
    <t>Due to the inadequate documentation.  Such as the case of financial support cerification, it is unable to prove sufficient fund for living in Japan.</t>
  </si>
  <si>
    <t>日本での「短期滞在」以外の在留資格保持履歴</t>
    <rPh sb="0" eb="2">
      <t>ニホン</t>
    </rPh>
    <rPh sb="5" eb="7">
      <t>タンキ</t>
    </rPh>
    <rPh sb="7" eb="9">
      <t>タイザイ</t>
    </rPh>
    <rPh sb="10" eb="12">
      <t>イガイ</t>
    </rPh>
    <rPh sb="13" eb="15">
      <t>ザイリュウ</t>
    </rPh>
    <rPh sb="15" eb="17">
      <t>シカク</t>
    </rPh>
    <rPh sb="17" eb="19">
      <t>ホジ</t>
    </rPh>
    <rPh sb="19" eb="21">
      <t>リレキ</t>
    </rPh>
    <phoneticPr fontId="2"/>
  </si>
  <si>
    <t>Have you ever gotten any Japanese residence permssion before except “Temporary Visitor” ?</t>
    <phoneticPr fontId="2"/>
  </si>
  <si>
    <t>Technical Intern Training</t>
    <phoneticPr fontId="2"/>
  </si>
  <si>
    <t>期間　自</t>
    <rPh sb="0" eb="2">
      <t>キカン</t>
    </rPh>
    <rPh sb="3" eb="4">
      <t>ジ</t>
    </rPh>
    <phoneticPr fontId="2"/>
  </si>
  <si>
    <t>[Period] from</t>
    <phoneticPr fontId="2"/>
  </si>
  <si>
    <t>期間　至</t>
    <rPh sb="0" eb="2">
      <t>キカン</t>
    </rPh>
    <rPh sb="3" eb="4">
      <t>イタル</t>
    </rPh>
    <phoneticPr fontId="2"/>
  </si>
  <si>
    <t>[Period] to</t>
    <phoneticPr fontId="2"/>
  </si>
  <si>
    <t>犯罪を理由とする処分</t>
    <rPh sb="8" eb="10">
      <t>ショブン</t>
    </rPh>
    <phoneticPr fontId="2"/>
  </si>
  <si>
    <t>Do you have a criminal record?</t>
    <phoneticPr fontId="2"/>
  </si>
  <si>
    <r>
      <t xml:space="preserve">Click </t>
    </r>
    <r>
      <rPr>
        <sz val="10"/>
        <color theme="1"/>
        <rFont val="Century"/>
        <family val="1"/>
      </rPr>
      <t>▼</t>
    </r>
    <r>
      <rPr>
        <sz val="10"/>
        <color theme="1"/>
        <rFont val="Arial"/>
        <family val="2"/>
      </rPr>
      <t xml:space="preserve"> and select Yes or No</t>
    </r>
  </si>
  <si>
    <t>No</t>
  </si>
  <si>
    <t>具体的理由</t>
  </si>
  <si>
    <t>[reason]</t>
    <phoneticPr fontId="2"/>
  </si>
  <si>
    <t>退去強制または出国命令による出国</t>
    <phoneticPr fontId="2"/>
  </si>
  <si>
    <t>Have you ever departed from Japan by a forced deportation or a departure order?</t>
    <phoneticPr fontId="2"/>
  </si>
  <si>
    <t>Number of times</t>
    <phoneticPr fontId="2"/>
  </si>
  <si>
    <t>直近の送還歴</t>
  </si>
  <si>
    <t>The latest departure date by deportation</t>
    <phoneticPr fontId="2"/>
  </si>
  <si>
    <t>修学年数
（小学校～最終学歴）</t>
    <phoneticPr fontId="2"/>
  </si>
  <si>
    <t>年</t>
    <rPh sb="0" eb="1">
      <t>ネン</t>
    </rPh>
    <phoneticPr fontId="2"/>
  </si>
  <si>
    <r>
      <t>Total period of education
(from elementary school to last institution of education)</t>
    </r>
    <r>
      <rPr>
        <sz val="10"/>
        <color theme="1"/>
        <rFont val="ＭＳ Ｐゴシック"/>
        <family val="3"/>
        <charset val="128"/>
      </rPr>
      <t>　</t>
    </r>
    <r>
      <rPr>
        <sz val="10"/>
        <color theme="1"/>
        <rFont val="Arial"/>
        <family val="2"/>
      </rPr>
      <t>years</t>
    </r>
    <phoneticPr fontId="2"/>
  </si>
  <si>
    <t>years</t>
    <phoneticPr fontId="2"/>
  </si>
  <si>
    <t>在日親族1</t>
  </si>
  <si>
    <t>続柄</t>
    <rPh sb="0" eb="2">
      <t>ゾクガラ</t>
    </rPh>
    <phoneticPr fontId="2"/>
  </si>
  <si>
    <t>Family in Japan 1</t>
    <phoneticPr fontId="2"/>
  </si>
  <si>
    <t>Relationship</t>
  </si>
  <si>
    <t>Paternal Uncle</t>
    <phoneticPr fontId="2"/>
  </si>
  <si>
    <t>Semba Kota</t>
    <phoneticPr fontId="2"/>
  </si>
  <si>
    <t>国籍</t>
    <rPh sb="0" eb="2">
      <t>コクセキ</t>
    </rPh>
    <phoneticPr fontId="2"/>
  </si>
  <si>
    <t>Japan</t>
    <phoneticPr fontId="2"/>
  </si>
  <si>
    <t>生年月日</t>
    <rPh sb="0" eb="2">
      <t>セイネン</t>
    </rPh>
    <rPh sb="2" eb="4">
      <t>ガッピ</t>
    </rPh>
    <phoneticPr fontId="2"/>
  </si>
  <si>
    <t>勤務先・通学先</t>
    <rPh sb="0" eb="3">
      <t>キンムサキ</t>
    </rPh>
    <rPh sb="4" eb="6">
      <t>ツウガク</t>
    </rPh>
    <rPh sb="6" eb="7">
      <t>サキ</t>
    </rPh>
    <phoneticPr fontId="2"/>
  </si>
  <si>
    <t>Place of employment / school</t>
  </si>
  <si>
    <t>XX Co.</t>
    <phoneticPr fontId="2"/>
  </si>
  <si>
    <t>在留カード番号</t>
    <rPh sb="0" eb="2">
      <t>ザイリュウ</t>
    </rPh>
    <rPh sb="5" eb="7">
      <t>バンゴウ</t>
    </rPh>
    <phoneticPr fontId="2"/>
  </si>
  <si>
    <t>Residence card number</t>
  </si>
  <si>
    <t>AB12345678CD</t>
    <phoneticPr fontId="2"/>
  </si>
  <si>
    <t>在日親族2</t>
  </si>
  <si>
    <t>Family in Japan 2</t>
    <phoneticPr fontId="2"/>
  </si>
  <si>
    <t>在日親族3</t>
  </si>
  <si>
    <t>Family in Japan 3</t>
    <phoneticPr fontId="2"/>
  </si>
  <si>
    <t>A：　他人支弁（在職）</t>
    <rPh sb="3" eb="5">
      <t>タニン</t>
    </rPh>
    <rPh sb="5" eb="7">
      <t>シベン</t>
    </rPh>
    <rPh sb="8" eb="10">
      <t>ザイショク</t>
    </rPh>
    <phoneticPr fontId="2"/>
  </si>
  <si>
    <r>
      <t>A</t>
    </r>
    <r>
      <rPr>
        <b/>
        <sz val="10"/>
        <color theme="1"/>
        <rFont val="ＭＳ Ｐゴシック"/>
        <family val="2"/>
        <charset val="128"/>
      </rPr>
      <t>：</t>
    </r>
    <r>
      <rPr>
        <b/>
        <sz val="10"/>
        <color theme="1"/>
        <rFont val="Arial"/>
        <family val="2"/>
      </rPr>
      <t xml:space="preserve"> Financial supporter (employed)</t>
    </r>
    <phoneticPr fontId="2"/>
  </si>
  <si>
    <t>入力欄　Fill in</t>
  </si>
  <si>
    <t>支弁者氏名</t>
  </si>
  <si>
    <t>Supporter name</t>
  </si>
  <si>
    <t>Ibarakidai Taro</t>
    <phoneticPr fontId="2"/>
  </si>
  <si>
    <t>続柄</t>
    <phoneticPr fontId="2"/>
  </si>
  <si>
    <t>住所</t>
    <phoneticPr fontId="2"/>
  </si>
  <si>
    <t>基本情報</t>
    <rPh sb="0" eb="2">
      <t>キホン</t>
    </rPh>
    <rPh sb="2" eb="4">
      <t>ジョウホウ</t>
    </rPh>
    <phoneticPr fontId="2"/>
  </si>
  <si>
    <t>Basic information</t>
    <phoneticPr fontId="2"/>
  </si>
  <si>
    <t>Terephone number</t>
    <phoneticPr fontId="2"/>
  </si>
  <si>
    <t>会社名</t>
    <phoneticPr fontId="2"/>
  </si>
  <si>
    <t>Name of employment</t>
  </si>
  <si>
    <t>ZZ Inc.</t>
    <phoneticPr fontId="2"/>
  </si>
  <si>
    <t>職業</t>
    <phoneticPr fontId="2"/>
  </si>
  <si>
    <t>Occupation</t>
  </si>
  <si>
    <t>Office worker</t>
    <phoneticPr fontId="2"/>
  </si>
  <si>
    <t>会社の住所</t>
  </si>
  <si>
    <t>Address of employment</t>
  </si>
  <si>
    <t>299 Park Avenue, New York, NY 10171, U.S.A.</t>
    <phoneticPr fontId="2"/>
  </si>
  <si>
    <t>会社の電話</t>
  </si>
  <si>
    <t>Telephone No. of employment</t>
    <phoneticPr fontId="2"/>
  </si>
  <si>
    <t>212-371-8222</t>
    <phoneticPr fontId="2"/>
  </si>
  <si>
    <t>現在の経済状況
（自国通貨）</t>
    <phoneticPr fontId="2"/>
  </si>
  <si>
    <t>年収　（自国通貨）</t>
    <rPh sb="4" eb="6">
      <t>ジコク</t>
    </rPh>
    <rPh sb="6" eb="8">
      <t>ツウカ</t>
    </rPh>
    <phoneticPr fontId="2"/>
  </si>
  <si>
    <r>
      <t xml:space="preserve">Current financial condition
</t>
    </r>
    <r>
      <rPr>
        <sz val="10"/>
        <color theme="1"/>
        <rFont val="BIZ UDPゴシック"/>
        <family val="2"/>
        <charset val="128"/>
      </rPr>
      <t>（</t>
    </r>
    <r>
      <rPr>
        <sz val="10"/>
        <color theme="1"/>
        <rFont val="Arial"/>
        <family val="2"/>
      </rPr>
      <t>your country's currency</t>
    </r>
    <r>
      <rPr>
        <sz val="10"/>
        <color theme="1"/>
        <rFont val="BIZ UDPゴシック"/>
        <family val="2"/>
        <charset val="128"/>
      </rPr>
      <t>）</t>
    </r>
    <phoneticPr fontId="2"/>
  </si>
  <si>
    <r>
      <t>Annual income</t>
    </r>
    <r>
      <rPr>
        <sz val="10"/>
        <color theme="1"/>
        <rFont val="ＭＳ Ｐゴシック"/>
        <family val="3"/>
        <charset val="128"/>
      </rPr>
      <t>　</t>
    </r>
    <r>
      <rPr>
        <sz val="10"/>
        <color theme="1"/>
        <rFont val="Arial"/>
        <family val="2"/>
      </rPr>
      <t>(Your country's currency)</t>
    </r>
    <phoneticPr fontId="2"/>
  </si>
  <si>
    <t>銀行預金残高（自国通貨）</t>
    <rPh sb="0" eb="2">
      <t>ギンコウ</t>
    </rPh>
    <rPh sb="2" eb="4">
      <t>ヨキン</t>
    </rPh>
    <rPh sb="4" eb="6">
      <t>ザンダカ</t>
    </rPh>
    <rPh sb="7" eb="9">
      <t>ジコク</t>
    </rPh>
    <rPh sb="9" eb="11">
      <t>ツウカ</t>
    </rPh>
    <phoneticPr fontId="2"/>
  </si>
  <si>
    <t>Bank Account Balance  (Your country's currency)</t>
  </si>
  <si>
    <t>　*通貨</t>
    <rPh sb="2" eb="4">
      <t>ツウカ</t>
    </rPh>
    <phoneticPr fontId="2"/>
  </si>
  <si>
    <r>
      <rPr>
        <sz val="10"/>
        <color theme="1"/>
        <rFont val="ＭＳ Ｐ明朝"/>
        <family val="1"/>
        <charset val="128"/>
      </rPr>
      <t>　</t>
    </r>
    <r>
      <rPr>
        <sz val="10"/>
        <color theme="1"/>
        <rFont val="Arial"/>
        <family val="2"/>
      </rPr>
      <t>*Your country's currency</t>
    </r>
    <phoneticPr fontId="2"/>
  </si>
  <si>
    <t>USD</t>
    <phoneticPr fontId="2"/>
  </si>
  <si>
    <t>為替レート</t>
    <rPh sb="0" eb="2">
      <t>カワセ</t>
    </rPh>
    <phoneticPr fontId="2"/>
  </si>
  <si>
    <t>　*為替レート（自国通貨→日本円）</t>
    <rPh sb="2" eb="4">
      <t>カワセ</t>
    </rPh>
    <rPh sb="8" eb="10">
      <t>ジコク</t>
    </rPh>
    <rPh sb="10" eb="12">
      <t>ツウカ</t>
    </rPh>
    <rPh sb="13" eb="15">
      <t>ニホン</t>
    </rPh>
    <rPh sb="15" eb="16">
      <t>エン</t>
    </rPh>
    <phoneticPr fontId="2"/>
  </si>
  <si>
    <t>Currency rate</t>
    <phoneticPr fontId="2"/>
  </si>
  <si>
    <r>
      <rPr>
        <sz val="10"/>
        <color theme="1"/>
        <rFont val="ＭＳ Ｐゴシック"/>
        <family val="3"/>
        <charset val="128"/>
      </rPr>
      <t>　</t>
    </r>
    <r>
      <rPr>
        <sz val="10"/>
        <color theme="1"/>
        <rFont val="Arial"/>
        <family val="2"/>
      </rPr>
      <t xml:space="preserve">*Exchange rate (your county's currency </t>
    </r>
    <r>
      <rPr>
        <sz val="10"/>
        <color theme="1"/>
        <rFont val="ＭＳ Ｐゴシック"/>
        <family val="3"/>
        <charset val="128"/>
      </rPr>
      <t>→</t>
    </r>
    <r>
      <rPr>
        <sz val="10"/>
        <color theme="1"/>
        <rFont val="Arial"/>
        <family val="2"/>
      </rPr>
      <t>JPY)</t>
    </r>
    <phoneticPr fontId="2"/>
  </si>
  <si>
    <t>　*レート日付</t>
    <rPh sb="5" eb="7">
      <t>ヒヅケ</t>
    </rPh>
    <phoneticPr fontId="2"/>
  </si>
  <si>
    <r>
      <rPr>
        <sz val="10"/>
        <color theme="1"/>
        <rFont val="ＭＳ Ｐ明朝"/>
        <family val="1"/>
        <charset val="128"/>
      </rPr>
      <t>　</t>
    </r>
    <r>
      <rPr>
        <sz val="10"/>
        <color theme="1"/>
        <rFont val="Arial"/>
        <family val="2"/>
      </rPr>
      <t>*The date of exchange rate</t>
    </r>
    <phoneticPr fontId="2"/>
  </si>
  <si>
    <t>現在の経済状況
(日本円)</t>
    <rPh sb="0" eb="2">
      <t>ゲンザイ</t>
    </rPh>
    <rPh sb="3" eb="5">
      <t>ケイザイ</t>
    </rPh>
    <rPh sb="5" eb="7">
      <t>ジョウキョウ</t>
    </rPh>
    <rPh sb="9" eb="12">
      <t>ニホンエン</t>
    </rPh>
    <phoneticPr fontId="2"/>
  </si>
  <si>
    <t>年収　（日本円）</t>
    <rPh sb="4" eb="7">
      <t>ニホンエン</t>
    </rPh>
    <phoneticPr fontId="2"/>
  </si>
  <si>
    <r>
      <t xml:space="preserve">Current financial condition
</t>
    </r>
    <r>
      <rPr>
        <sz val="10"/>
        <color theme="1"/>
        <rFont val="BIZ UDPゴシック"/>
        <family val="2"/>
        <charset val="128"/>
      </rPr>
      <t>（</t>
    </r>
    <r>
      <rPr>
        <sz val="10"/>
        <color theme="1"/>
        <rFont val="Arial"/>
        <family val="2"/>
      </rPr>
      <t>JPY</t>
    </r>
    <r>
      <rPr>
        <sz val="10"/>
        <color theme="1"/>
        <rFont val="BIZ UDPゴシック"/>
        <family val="2"/>
        <charset val="128"/>
      </rPr>
      <t>）</t>
    </r>
    <phoneticPr fontId="2"/>
  </si>
  <si>
    <t>Annual income　 (JPY)</t>
  </si>
  <si>
    <t>銀行預金残高（日本円）</t>
    <rPh sb="0" eb="2">
      <t>ギンコウ</t>
    </rPh>
    <rPh sb="2" eb="4">
      <t>ヨキン</t>
    </rPh>
    <rPh sb="4" eb="6">
      <t>ザンダカ</t>
    </rPh>
    <rPh sb="7" eb="10">
      <t>ニホンエン</t>
    </rPh>
    <phoneticPr fontId="2"/>
  </si>
  <si>
    <t>Bank Account Balance  (JPY)</t>
  </si>
  <si>
    <t>支弁額</t>
    <phoneticPr fontId="2"/>
  </si>
  <si>
    <t>支弁額 (A＝a × c ）</t>
    <phoneticPr fontId="2"/>
  </si>
  <si>
    <t>The total amount of financial support from the supporter</t>
    <phoneticPr fontId="2"/>
  </si>
  <si>
    <r>
      <t>The total amount of financial support from the supporter (employed) (A</t>
    </r>
    <r>
      <rPr>
        <sz val="10"/>
        <color theme="1"/>
        <rFont val="ＭＳ Ｐ明朝"/>
        <family val="1"/>
        <charset val="128"/>
      </rPr>
      <t>＝</t>
    </r>
    <r>
      <rPr>
        <sz val="10"/>
        <color theme="1"/>
        <rFont val="Arial"/>
        <family val="2"/>
      </rPr>
      <t xml:space="preserve">a × c </t>
    </r>
    <r>
      <rPr>
        <sz val="10"/>
        <color theme="1"/>
        <rFont val="ＭＳ Ｐ明朝"/>
        <family val="1"/>
        <charset val="128"/>
      </rPr>
      <t>）</t>
    </r>
    <phoneticPr fontId="2"/>
  </si>
  <si>
    <t xml:space="preserve">  ＜内訳 a＞月々の支弁額</t>
    <phoneticPr fontId="2"/>
  </si>
  <si>
    <r>
      <t xml:space="preserve"> </t>
    </r>
    <r>
      <rPr>
        <sz val="10"/>
        <color theme="1"/>
        <rFont val="ＭＳ Ｐゴシック"/>
        <family val="3"/>
        <charset val="128"/>
      </rPr>
      <t>〈</t>
    </r>
    <r>
      <rPr>
        <sz val="10"/>
        <color theme="1"/>
        <rFont val="Arial"/>
        <family val="2"/>
      </rPr>
      <t>Detail a</t>
    </r>
    <r>
      <rPr>
        <sz val="10"/>
        <color theme="1"/>
        <rFont val="ＭＳ Ｐゴシック"/>
        <family val="3"/>
        <charset val="128"/>
      </rPr>
      <t>〉</t>
    </r>
    <r>
      <rPr>
        <sz val="10"/>
        <color theme="1"/>
        <rFont val="Arial"/>
        <family val="2"/>
      </rPr>
      <t>Monthly amount of financial support</t>
    </r>
    <phoneticPr fontId="2"/>
  </si>
  <si>
    <t xml:space="preserve">  ＜内訳 c＞支弁月数（＝留学月数）</t>
    <rPh sb="14" eb="16">
      <t>リュウガク</t>
    </rPh>
    <rPh sb="16" eb="18">
      <t>ツキスウ</t>
    </rPh>
    <phoneticPr fontId="2"/>
  </si>
  <si>
    <r>
      <t xml:space="preserve"> </t>
    </r>
    <r>
      <rPr>
        <sz val="10"/>
        <color theme="1"/>
        <rFont val="ＭＳ Ｐゴシック"/>
        <family val="3"/>
        <charset val="128"/>
      </rPr>
      <t>〈</t>
    </r>
    <r>
      <rPr>
        <sz val="10"/>
        <color theme="1"/>
        <rFont val="Arial"/>
        <family val="2"/>
      </rPr>
      <t>Detail c</t>
    </r>
    <r>
      <rPr>
        <sz val="10"/>
        <color theme="1"/>
        <rFont val="ＭＳ Ｐゴシック"/>
        <family val="3"/>
        <charset val="128"/>
      </rPr>
      <t>〉</t>
    </r>
    <r>
      <rPr>
        <sz val="10"/>
        <color theme="1"/>
        <rFont val="Arial"/>
        <family val="2"/>
      </rPr>
      <t>Period to be supported by the  supporter
(</t>
    </r>
    <r>
      <rPr>
        <sz val="10"/>
        <color theme="1"/>
        <rFont val="ＭＳ Ｐゴシック"/>
        <family val="3"/>
        <charset val="128"/>
      </rPr>
      <t>＝</t>
    </r>
    <r>
      <rPr>
        <sz val="10"/>
        <color theme="1"/>
        <rFont val="Arial"/>
        <family val="2"/>
      </rPr>
      <t>Number of months for study in Japan)</t>
    </r>
    <phoneticPr fontId="2"/>
  </si>
  <si>
    <t>支弁額(A)のうちの携行金額
（目安：月支弁額×2カ月）</t>
    <rPh sb="0" eb="2">
      <t>シベン</t>
    </rPh>
    <rPh sb="2" eb="3">
      <t>ガク</t>
    </rPh>
    <rPh sb="16" eb="18">
      <t>メヤス</t>
    </rPh>
    <rPh sb="19" eb="20">
      <t>ツキ</t>
    </rPh>
    <rPh sb="20" eb="22">
      <t>シベン</t>
    </rPh>
    <rPh sb="22" eb="23">
      <t>ガク</t>
    </rPh>
    <rPh sb="26" eb="27">
      <t>ゲツ</t>
    </rPh>
    <phoneticPr fontId="2"/>
  </si>
  <si>
    <t xml:space="preserve">As one part of  the total amount of financial support (A), the cash intended to carry  from abroad
 (Reference: Financail support for two months) </t>
    <phoneticPr fontId="2"/>
  </si>
  <si>
    <t>B：　他人支弁（無職）</t>
    <rPh sb="3" eb="5">
      <t>タニン</t>
    </rPh>
    <rPh sb="5" eb="7">
      <t>シベン</t>
    </rPh>
    <rPh sb="8" eb="10">
      <t>ムショク</t>
    </rPh>
    <phoneticPr fontId="2"/>
  </si>
  <si>
    <r>
      <t>B</t>
    </r>
    <r>
      <rPr>
        <b/>
        <sz val="10"/>
        <color theme="1"/>
        <rFont val="ＭＳ Ｐゴシック"/>
        <family val="2"/>
        <charset val="128"/>
      </rPr>
      <t>：　</t>
    </r>
    <r>
      <rPr>
        <b/>
        <sz val="10"/>
        <color theme="1"/>
        <rFont val="Arial"/>
        <family val="2"/>
      </rPr>
      <t>Financial supporter (unemployed)</t>
    </r>
    <phoneticPr fontId="2"/>
  </si>
  <si>
    <t>支弁者氏名</t>
    <rPh sb="0" eb="2">
      <t>シベン</t>
    </rPh>
    <rPh sb="2" eb="3">
      <t>シャ</t>
    </rPh>
    <rPh sb="3" eb="5">
      <t>シメイ</t>
    </rPh>
    <phoneticPr fontId="2"/>
  </si>
  <si>
    <t>Supporter name</t>
    <phoneticPr fontId="2"/>
  </si>
  <si>
    <t>Ibarakidai Hanako</t>
    <phoneticPr fontId="2"/>
  </si>
  <si>
    <t>Mother</t>
    <phoneticPr fontId="2"/>
  </si>
  <si>
    <t>住所</t>
    <rPh sb="0" eb="2">
      <t>ジュウショ</t>
    </rPh>
    <phoneticPr fontId="2"/>
  </si>
  <si>
    <t>Address</t>
    <phoneticPr fontId="2"/>
  </si>
  <si>
    <t>電話番号</t>
    <rPh sb="0" eb="2">
      <t>デンワ</t>
    </rPh>
    <rPh sb="2" eb="4">
      <t>バンゴウ</t>
    </rPh>
    <phoneticPr fontId="2"/>
  </si>
  <si>
    <t>Telephone number</t>
    <phoneticPr fontId="2"/>
  </si>
  <si>
    <t>Bank Account Balance  (Your country's currency)</t>
    <phoneticPr fontId="2"/>
  </si>
  <si>
    <r>
      <t xml:space="preserve">Currency </t>
    </r>
    <r>
      <rPr>
        <sz val="10"/>
        <color theme="1"/>
        <rFont val="ＭＳ Ｐゴシック"/>
        <family val="2"/>
        <charset val="128"/>
      </rPr>
      <t>ｒ</t>
    </r>
    <r>
      <rPr>
        <sz val="10"/>
        <color theme="1"/>
        <rFont val="Arial"/>
        <family val="2"/>
      </rPr>
      <t>ate</t>
    </r>
    <phoneticPr fontId="2"/>
  </si>
  <si>
    <t>支弁額(日本円)</t>
    <rPh sb="0" eb="2">
      <t>シベン</t>
    </rPh>
    <rPh sb="2" eb="3">
      <t>ガク</t>
    </rPh>
    <rPh sb="4" eb="7">
      <t>ニホンエン</t>
    </rPh>
    <phoneticPr fontId="2"/>
  </si>
  <si>
    <r>
      <t>Current financial condition</t>
    </r>
    <r>
      <rPr>
        <sz val="10"/>
        <color theme="1"/>
        <rFont val="BIZ UDPゴシック"/>
        <family val="2"/>
        <charset val="128"/>
      </rPr>
      <t>（</t>
    </r>
    <r>
      <rPr>
        <sz val="10"/>
        <color theme="1"/>
        <rFont val="Century"/>
        <family val="1"/>
      </rPr>
      <t>JPY</t>
    </r>
    <r>
      <rPr>
        <sz val="10"/>
        <color theme="1"/>
        <rFont val="BIZ UDPゴシック"/>
        <family val="2"/>
        <charset val="128"/>
      </rPr>
      <t>）</t>
    </r>
    <phoneticPr fontId="2"/>
  </si>
  <si>
    <t>Bank Account Balance  (JPY)</t>
    <phoneticPr fontId="2"/>
  </si>
  <si>
    <t>支弁額 (B＝a × c ）</t>
    <phoneticPr fontId="2"/>
  </si>
  <si>
    <r>
      <t>The total amount of fiinancial support from the supporter (employed) (B</t>
    </r>
    <r>
      <rPr>
        <sz val="10"/>
        <color theme="1"/>
        <rFont val="ＭＳ Ｐ明朝"/>
        <family val="1"/>
        <charset val="128"/>
      </rPr>
      <t>＝</t>
    </r>
    <r>
      <rPr>
        <sz val="10"/>
        <color theme="1"/>
        <rFont val="Arial"/>
        <family val="2"/>
      </rPr>
      <t xml:space="preserve">a × c </t>
    </r>
    <r>
      <rPr>
        <sz val="10"/>
        <color theme="1"/>
        <rFont val="ＭＳ Ｐ明朝"/>
        <family val="1"/>
        <charset val="128"/>
      </rPr>
      <t>）</t>
    </r>
    <phoneticPr fontId="2"/>
  </si>
  <si>
    <t>支弁額(B)のうちの携行金額
（目安：月支弁額×2カ月）</t>
    <rPh sb="0" eb="2">
      <t>シベン</t>
    </rPh>
    <rPh sb="2" eb="3">
      <t>ガク</t>
    </rPh>
    <rPh sb="16" eb="18">
      <t>メヤス</t>
    </rPh>
    <rPh sb="19" eb="20">
      <t>ツキ</t>
    </rPh>
    <rPh sb="20" eb="22">
      <t>シベン</t>
    </rPh>
    <rPh sb="22" eb="23">
      <t>ガク</t>
    </rPh>
    <rPh sb="26" eb="27">
      <t>ゲツ</t>
    </rPh>
    <phoneticPr fontId="2"/>
  </si>
  <si>
    <t xml:space="preserve">As one part of the total amount of financial support(B), carrying cash from abroad
(Reference: Financail support for two months) </t>
    <phoneticPr fontId="2"/>
  </si>
  <si>
    <t>C：　本人支弁</t>
    <phoneticPr fontId="2"/>
  </si>
  <si>
    <r>
      <t>C</t>
    </r>
    <r>
      <rPr>
        <b/>
        <sz val="10"/>
        <color theme="1"/>
        <rFont val="ＭＳ Ｐゴシック"/>
        <family val="2"/>
        <charset val="128"/>
      </rPr>
      <t>：　</t>
    </r>
    <r>
      <rPr>
        <b/>
        <sz val="10"/>
        <color theme="1"/>
        <rFont val="Arial"/>
        <family val="2"/>
      </rPr>
      <t>Self-financed</t>
    </r>
    <phoneticPr fontId="2"/>
  </si>
  <si>
    <t>現在の経済状況
（自国通貨）</t>
    <rPh sb="0" eb="2">
      <t>ゲンザイ</t>
    </rPh>
    <rPh sb="3" eb="5">
      <t>ケイザイ</t>
    </rPh>
    <rPh sb="5" eb="7">
      <t>ジョウキョウ</t>
    </rPh>
    <rPh sb="9" eb="11">
      <t>ジコク</t>
    </rPh>
    <rPh sb="11" eb="13">
      <t>ツウカ</t>
    </rPh>
    <phoneticPr fontId="2"/>
  </si>
  <si>
    <r>
      <t xml:space="preserve">Current financial condition
</t>
    </r>
    <r>
      <rPr>
        <sz val="10"/>
        <color theme="1"/>
        <rFont val="BIZ UDPゴシック"/>
        <family val="3"/>
        <charset val="128"/>
      </rPr>
      <t>（</t>
    </r>
    <r>
      <rPr>
        <sz val="10"/>
        <color theme="1"/>
        <rFont val="Century"/>
        <family val="1"/>
      </rPr>
      <t>your country's currency</t>
    </r>
    <r>
      <rPr>
        <sz val="10"/>
        <color theme="1"/>
        <rFont val="BIZ UDPゴシック"/>
        <family val="3"/>
        <charset val="128"/>
      </rPr>
      <t>）</t>
    </r>
    <phoneticPr fontId="2"/>
  </si>
  <si>
    <t>Bank Account Balance (Your country's currency)</t>
    <phoneticPr fontId="2"/>
  </si>
  <si>
    <t>奨学金や助成金月額（自国通貨）</t>
    <rPh sb="0" eb="3">
      <t>ショウガクキン</t>
    </rPh>
    <rPh sb="4" eb="7">
      <t>ジョセイキン</t>
    </rPh>
    <rPh sb="7" eb="9">
      <t>ゲツガク</t>
    </rPh>
    <rPh sb="10" eb="12">
      <t>ジコク</t>
    </rPh>
    <rPh sb="12" eb="14">
      <t>ツウカ</t>
    </rPh>
    <phoneticPr fontId="2"/>
  </si>
  <si>
    <t>Scholarship or financial aid per month
(Your country's currency)</t>
    <phoneticPr fontId="2"/>
  </si>
  <si>
    <t xml:space="preserve">  *Your country's currency</t>
    <phoneticPr fontId="2"/>
  </si>
  <si>
    <r>
      <t xml:space="preserve">Currency </t>
    </r>
    <r>
      <rPr>
        <sz val="10"/>
        <color theme="1"/>
        <rFont val="ＭＳ Ｐ明朝"/>
        <family val="1"/>
        <charset val="128"/>
      </rPr>
      <t>ｒ</t>
    </r>
    <r>
      <rPr>
        <sz val="10"/>
        <color theme="1"/>
        <rFont val="Century"/>
        <family val="1"/>
      </rPr>
      <t>ate</t>
    </r>
    <phoneticPr fontId="2"/>
  </si>
  <si>
    <r>
      <t xml:space="preserve">  *Exchange rate (your county's currency </t>
    </r>
    <r>
      <rPr>
        <sz val="10"/>
        <color theme="1"/>
        <rFont val="ＭＳ Ｐゴシック"/>
        <family val="3"/>
        <charset val="128"/>
      </rPr>
      <t>→</t>
    </r>
    <r>
      <rPr>
        <sz val="10"/>
        <color theme="1"/>
        <rFont val="Arial"/>
        <family val="2"/>
      </rPr>
      <t>JPY)</t>
    </r>
    <phoneticPr fontId="2"/>
  </si>
  <si>
    <t xml:space="preserve">  *The date of exchange rate</t>
    <phoneticPr fontId="2"/>
  </si>
  <si>
    <t>現在の経済状況
（日本円）</t>
    <rPh sb="0" eb="2">
      <t>ゲンザイ</t>
    </rPh>
    <rPh sb="3" eb="5">
      <t>ケイザイ</t>
    </rPh>
    <rPh sb="5" eb="7">
      <t>ジョウキョウ</t>
    </rPh>
    <rPh sb="9" eb="11">
      <t>ニホン</t>
    </rPh>
    <rPh sb="11" eb="12">
      <t>エン</t>
    </rPh>
    <phoneticPr fontId="2"/>
  </si>
  <si>
    <r>
      <t xml:space="preserve">Current financial condition
</t>
    </r>
    <r>
      <rPr>
        <sz val="10"/>
        <color theme="1"/>
        <rFont val="BIZ UDPゴシック"/>
        <family val="3"/>
        <charset val="128"/>
      </rPr>
      <t>（</t>
    </r>
    <r>
      <rPr>
        <sz val="10"/>
        <color theme="1"/>
        <rFont val="Century"/>
        <family val="1"/>
      </rPr>
      <t>JPY</t>
    </r>
    <r>
      <rPr>
        <sz val="10"/>
        <color theme="1"/>
        <rFont val="BIZ UDPゴシック"/>
        <family val="3"/>
        <charset val="128"/>
      </rPr>
      <t>）</t>
    </r>
    <phoneticPr fontId="2"/>
  </si>
  <si>
    <t>Bank Account Balance (JPY)</t>
    <phoneticPr fontId="2"/>
  </si>
  <si>
    <t>奨学金や助成金月額（日本円）</t>
    <rPh sb="0" eb="3">
      <t>ショウガクキン</t>
    </rPh>
    <rPh sb="4" eb="7">
      <t>ジョセイキン</t>
    </rPh>
    <rPh sb="7" eb="9">
      <t>ゲツガク</t>
    </rPh>
    <rPh sb="10" eb="13">
      <t>ニホンエン</t>
    </rPh>
    <phoneticPr fontId="2"/>
  </si>
  <si>
    <t>Scholarship or financial aid per month (JPY)</t>
    <phoneticPr fontId="2"/>
  </si>
  <si>
    <t>本人支弁額</t>
    <rPh sb="0" eb="2">
      <t>ホンニン</t>
    </rPh>
    <rPh sb="2" eb="4">
      <t>シベン</t>
    </rPh>
    <rPh sb="4" eb="5">
      <t>ガク</t>
    </rPh>
    <phoneticPr fontId="2"/>
  </si>
  <si>
    <t>本人支弁額 (C＝(a + b) × c )</t>
    <phoneticPr fontId="2"/>
  </si>
  <si>
    <t>The total amount of self-financed</t>
    <phoneticPr fontId="2"/>
  </si>
  <si>
    <r>
      <t>The total amount of self-financed (C</t>
    </r>
    <r>
      <rPr>
        <sz val="10"/>
        <color theme="1"/>
        <rFont val="ＭＳ Ｐ明朝"/>
        <family val="1"/>
        <charset val="128"/>
      </rPr>
      <t>＝</t>
    </r>
    <r>
      <rPr>
        <sz val="10"/>
        <color theme="1"/>
        <rFont val="Arial"/>
        <family val="2"/>
      </rPr>
      <t>(a + b) × c )</t>
    </r>
    <phoneticPr fontId="2"/>
  </si>
  <si>
    <t xml:space="preserve">  ＜内訳 a＞銀行貯金からの支出月額</t>
  </si>
  <si>
    <r>
      <t xml:space="preserve">  </t>
    </r>
    <r>
      <rPr>
        <sz val="10"/>
        <color theme="1"/>
        <rFont val="ＭＳ Ｐゴシック"/>
        <family val="3"/>
        <charset val="128"/>
      </rPr>
      <t>〈</t>
    </r>
    <r>
      <rPr>
        <sz val="10"/>
        <color theme="1"/>
        <rFont val="Arial"/>
        <family val="2"/>
      </rPr>
      <t>Detail a</t>
    </r>
    <r>
      <rPr>
        <sz val="10"/>
        <color theme="1"/>
        <rFont val="ＭＳ Ｐゴシック"/>
        <family val="3"/>
        <charset val="128"/>
      </rPr>
      <t>〉</t>
    </r>
    <r>
      <rPr>
        <sz val="10"/>
        <color theme="1"/>
        <rFont val="Arial"/>
        <family val="2"/>
      </rPr>
      <t>Monthly expense from savings-bank</t>
    </r>
    <phoneticPr fontId="2"/>
  </si>
  <si>
    <t xml:space="preserve">  ＜内訳 b＞奨学金や助成金月額</t>
    <rPh sb="3" eb="5">
      <t>ウチワケ</t>
    </rPh>
    <rPh sb="8" eb="11">
      <t>ショウガクキン</t>
    </rPh>
    <rPh sb="12" eb="15">
      <t>ジョセイキン</t>
    </rPh>
    <rPh sb="15" eb="17">
      <t>ゲツガク</t>
    </rPh>
    <phoneticPr fontId="2"/>
  </si>
  <si>
    <r>
      <t xml:space="preserve">  </t>
    </r>
    <r>
      <rPr>
        <sz val="10"/>
        <color theme="1"/>
        <rFont val="ＭＳ Ｐゴシック"/>
        <family val="3"/>
        <charset val="128"/>
      </rPr>
      <t>〈</t>
    </r>
    <r>
      <rPr>
        <sz val="10"/>
        <color theme="1"/>
        <rFont val="Arial"/>
        <family val="2"/>
      </rPr>
      <t>Detail b</t>
    </r>
    <r>
      <rPr>
        <sz val="10"/>
        <color theme="1"/>
        <rFont val="ＭＳ Ｐゴシック"/>
        <family val="3"/>
        <charset val="128"/>
      </rPr>
      <t>〉</t>
    </r>
    <r>
      <rPr>
        <sz val="10"/>
        <color theme="1"/>
        <rFont val="Arial"/>
        <family val="2"/>
      </rPr>
      <t>Scholarship or financial aid per month</t>
    </r>
    <phoneticPr fontId="2"/>
  </si>
  <si>
    <t xml:space="preserve">  ＜内訳 c＞留学月数</t>
    <rPh sb="8" eb="10">
      <t>リュウガク</t>
    </rPh>
    <rPh sb="10" eb="12">
      <t>ツキスウ</t>
    </rPh>
    <phoneticPr fontId="2"/>
  </si>
  <si>
    <r>
      <rPr>
        <sz val="10"/>
        <color theme="1"/>
        <rFont val="ＭＳ Ｐゴシック"/>
        <family val="3"/>
        <charset val="128"/>
      </rPr>
      <t>　〈</t>
    </r>
    <r>
      <rPr>
        <sz val="10"/>
        <color theme="1"/>
        <rFont val="Arial"/>
        <family val="2"/>
      </rPr>
      <t>Detail c</t>
    </r>
    <r>
      <rPr>
        <sz val="10"/>
        <color theme="1"/>
        <rFont val="ＭＳ Ｐゴシック"/>
        <family val="3"/>
        <charset val="128"/>
      </rPr>
      <t>〉</t>
    </r>
    <r>
      <rPr>
        <sz val="10"/>
        <color theme="1"/>
        <rFont val="Arial"/>
        <family val="2"/>
      </rPr>
      <t xml:space="preserve"> Number of months of study in Japan</t>
    </r>
    <phoneticPr fontId="2"/>
  </si>
  <si>
    <t>本人支弁額(C)のうちの携行金額
（目安：月支弁額×2カ月）</t>
    <rPh sb="0" eb="2">
      <t>ホンニン</t>
    </rPh>
    <rPh sb="2" eb="4">
      <t>シベン</t>
    </rPh>
    <rPh sb="4" eb="5">
      <t>ガク</t>
    </rPh>
    <phoneticPr fontId="2"/>
  </si>
  <si>
    <t xml:space="preserve">As one part of the total amount of self - financed, 
carrying cash from abroad
(Reference: Self-financed for two months) </t>
    <phoneticPr fontId="2"/>
  </si>
  <si>
    <t>Calculation</t>
    <phoneticPr fontId="2"/>
  </si>
  <si>
    <t>経費支弁額 合計</t>
    <rPh sb="0" eb="2">
      <t>ケイヒ</t>
    </rPh>
    <rPh sb="2" eb="4">
      <t>シベン</t>
    </rPh>
    <rPh sb="4" eb="5">
      <t>ガク</t>
    </rPh>
    <rPh sb="6" eb="8">
      <t>ゴウケイ</t>
    </rPh>
    <phoneticPr fontId="2"/>
  </si>
  <si>
    <t>【目安】
(A + B + C) ＞ 60,000円×留学月数</t>
    <rPh sb="1" eb="3">
      <t>メヤス</t>
    </rPh>
    <rPh sb="25" eb="26">
      <t>エン</t>
    </rPh>
    <rPh sb="27" eb="29">
      <t>リュウガク</t>
    </rPh>
    <rPh sb="29" eb="31">
      <t>ツキスウ</t>
    </rPh>
    <phoneticPr fontId="2"/>
  </si>
  <si>
    <t>The total amount of Financial support</t>
    <phoneticPr fontId="2"/>
  </si>
  <si>
    <r>
      <rPr>
        <sz val="10"/>
        <color theme="1"/>
        <rFont val="ＭＳ Ｐゴシック"/>
        <family val="2"/>
        <charset val="128"/>
      </rPr>
      <t>【</t>
    </r>
    <r>
      <rPr>
        <sz val="10"/>
        <color theme="1"/>
        <rFont val="Arial"/>
        <family val="2"/>
      </rPr>
      <t>Reference</t>
    </r>
    <r>
      <rPr>
        <sz val="10"/>
        <color theme="1"/>
        <rFont val="ＭＳ Ｐゴシック"/>
        <family val="2"/>
        <charset val="128"/>
      </rPr>
      <t>】</t>
    </r>
    <r>
      <rPr>
        <sz val="10"/>
        <color theme="1"/>
        <rFont val="Arial"/>
        <family val="2"/>
      </rPr>
      <t xml:space="preserve">(A + B + C) </t>
    </r>
    <r>
      <rPr>
        <sz val="10"/>
        <color theme="1"/>
        <rFont val="ＭＳ Ｐゴシック"/>
        <family val="3"/>
        <charset val="128"/>
      </rPr>
      <t>＞</t>
    </r>
    <r>
      <rPr>
        <sz val="10"/>
        <color theme="1"/>
        <rFont val="Arial"/>
        <family val="2"/>
      </rPr>
      <t xml:space="preserve"> 60,000JPY × Number of months for sudy in Japan</t>
    </r>
    <phoneticPr fontId="2"/>
  </si>
  <si>
    <t>携行金額　合計</t>
    <rPh sb="0" eb="2">
      <t>ケイコウ</t>
    </rPh>
    <rPh sb="2" eb="4">
      <t>キンガク</t>
    </rPh>
    <rPh sb="5" eb="7">
      <t>ゴウケイ</t>
    </rPh>
    <phoneticPr fontId="2"/>
  </si>
  <si>
    <t>【目安】生活費2か月分
(A + B + C) ＞ 60,000円×2か月</t>
    <rPh sb="1" eb="3">
      <t>メヤス</t>
    </rPh>
    <rPh sb="32" eb="33">
      <t>エン</t>
    </rPh>
    <rPh sb="36" eb="37">
      <t>ゲツ</t>
    </rPh>
    <phoneticPr fontId="2"/>
  </si>
  <si>
    <t>The total amount of carring cach from abroad</t>
    <phoneticPr fontId="2"/>
  </si>
  <si>
    <r>
      <rPr>
        <sz val="10"/>
        <color theme="1"/>
        <rFont val="ＭＳ Ｐゴシック"/>
        <family val="2"/>
        <charset val="128"/>
      </rPr>
      <t>【</t>
    </r>
    <r>
      <rPr>
        <sz val="10"/>
        <color theme="1"/>
        <rFont val="Arial"/>
        <family val="2"/>
      </rPr>
      <t>Reference</t>
    </r>
    <r>
      <rPr>
        <sz val="10"/>
        <color theme="1"/>
        <rFont val="ＭＳ Ｐゴシック"/>
        <family val="2"/>
        <charset val="128"/>
      </rPr>
      <t>】</t>
    </r>
    <r>
      <rPr>
        <sz val="10"/>
        <color theme="1"/>
        <rFont val="Arial"/>
        <family val="2"/>
      </rPr>
      <t xml:space="preserve">Living expence for two months
(A + B + C) </t>
    </r>
    <r>
      <rPr>
        <sz val="10"/>
        <color theme="1"/>
        <rFont val="ＭＳ Ｐゴシック"/>
        <family val="3"/>
        <charset val="128"/>
      </rPr>
      <t>＞</t>
    </r>
    <r>
      <rPr>
        <sz val="10"/>
        <color theme="1"/>
        <rFont val="Arial"/>
        <family val="2"/>
      </rPr>
      <t xml:space="preserve"> 60,000JPY × 2</t>
    </r>
    <phoneticPr fontId="2"/>
  </si>
  <si>
    <t>　Section 3　留学保険加入に関する申告　Declaration for Study Abroad Insurance</t>
    <rPh sb="11" eb="13">
      <t>リュウガク</t>
    </rPh>
    <rPh sb="13" eb="15">
      <t>ホケン</t>
    </rPh>
    <rPh sb="15" eb="17">
      <t>カニュウ</t>
    </rPh>
    <rPh sb="18" eb="19">
      <t>カン</t>
    </rPh>
    <rPh sb="21" eb="23">
      <t>シンコク</t>
    </rPh>
    <phoneticPr fontId="2"/>
  </si>
  <si>
    <t>下記内容を確認し、□を■にしてください。</t>
    <rPh sb="0" eb="2">
      <t>カキ</t>
    </rPh>
    <rPh sb="2" eb="4">
      <t>ナイヨウ</t>
    </rPh>
    <rPh sb="5" eb="7">
      <t>カクニン</t>
    </rPh>
    <phoneticPr fontId="2"/>
  </si>
  <si>
    <t>After confirming the following description, please blacken each box.</t>
    <phoneticPr fontId="2"/>
  </si>
  <si>
    <t>□</t>
  </si>
  <si>
    <t>私は、交換留学生は、渡航後に下記（１）（２）の保険の両方に加入しなければならないことを理解しました。</t>
    <rPh sb="0" eb="1">
      <t>ワタシ</t>
    </rPh>
    <rPh sb="10" eb="12">
      <t>トコウ</t>
    </rPh>
    <rPh sb="12" eb="13">
      <t>ゴ</t>
    </rPh>
    <rPh sb="43" eb="45">
      <t>リカイ</t>
    </rPh>
    <phoneticPr fontId="2"/>
  </si>
  <si>
    <t>I understand that an exchange student have to subscribe to both of the following insurances (1) and (2) just after arrival.</t>
    <phoneticPr fontId="2"/>
  </si>
  <si>
    <r>
      <t>(1) 国民健康保険　</t>
    </r>
    <r>
      <rPr>
        <sz val="12"/>
        <color rgb="FF000000"/>
        <rFont val="Arial"/>
        <family val="2"/>
      </rPr>
      <t>National Health Insurace</t>
    </r>
    <rPh sb="4" eb="6">
      <t>コクミン</t>
    </rPh>
    <rPh sb="6" eb="8">
      <t>ケンコウ</t>
    </rPh>
    <rPh sb="8" eb="10">
      <t>ホケン</t>
    </rPh>
    <phoneticPr fontId="2"/>
  </si>
  <si>
    <r>
      <t>(2) 学生教育研究災害傷害保険　</t>
    </r>
    <r>
      <rPr>
        <sz val="12"/>
        <color rgb="FF000000"/>
        <rFont val="Arial"/>
        <family val="2"/>
      </rPr>
      <t>Personal Accident Insurance for Students Pursuing Education and Research (PAISPER)</t>
    </r>
    <phoneticPr fontId="2"/>
  </si>
  <si>
    <t>また、これらの保険の他に、日本での留学生活全般を広く補償する留学保険への別途加入を強く勧められていることを理解しました。</t>
    <rPh sb="43" eb="44">
      <t>スス</t>
    </rPh>
    <phoneticPr fontId="2"/>
  </si>
  <si>
    <t>I understand that it is strongly recommended to join a student insurance program in addition to these insurances to widely compensate for the study abroad life in Japan.</t>
    <phoneticPr fontId="2"/>
  </si>
  <si>
    <t>　　Section 4　チェックリスト　Check List</t>
    <phoneticPr fontId="2"/>
  </si>
  <si>
    <t>私は、本申請書(様式2)のスキャンデータ及びエクセルデータと共に、下記添付書類を提出します。</t>
    <rPh sb="0" eb="1">
      <t>ワタシ</t>
    </rPh>
    <rPh sb="3" eb="4">
      <t>ホン</t>
    </rPh>
    <rPh sb="4" eb="7">
      <t>シンセイショ</t>
    </rPh>
    <rPh sb="8" eb="10">
      <t>ヨウシキ</t>
    </rPh>
    <rPh sb="20" eb="21">
      <t>オヨ</t>
    </rPh>
    <rPh sb="30" eb="31">
      <t>トモ</t>
    </rPh>
    <rPh sb="33" eb="35">
      <t>カキ</t>
    </rPh>
    <rPh sb="35" eb="37">
      <t>テンプ</t>
    </rPh>
    <rPh sb="37" eb="39">
      <t>ショルイ</t>
    </rPh>
    <rPh sb="40" eb="42">
      <t>テイシュツ</t>
    </rPh>
    <phoneticPr fontId="2"/>
  </si>
  <si>
    <r>
      <t>I hereby submit this application (Form2)</t>
    </r>
    <r>
      <rPr>
        <b/>
        <sz val="12"/>
        <rFont val="BIZ UDPゴシック"/>
        <family val="3"/>
        <charset val="128"/>
      </rPr>
      <t>（</t>
    </r>
    <r>
      <rPr>
        <b/>
        <sz val="12"/>
        <rFont val="Arial"/>
        <family val="2"/>
      </rPr>
      <t>both of scaned copy and excel format) and have attached all the following compulsory documents:</t>
    </r>
    <phoneticPr fontId="2"/>
  </si>
  <si>
    <r>
      <rPr>
        <b/>
        <sz val="12"/>
        <rFont val="BIZ UDPゴシック"/>
        <family val="3"/>
        <charset val="128"/>
      </rPr>
      <t>□</t>
    </r>
    <r>
      <rPr>
        <sz val="12"/>
        <rFont val="Arial"/>
        <family val="2"/>
      </rPr>
      <t>Not attached</t>
    </r>
    <r>
      <rPr>
        <b/>
        <sz val="12"/>
        <rFont val="BIZ UDPゴシック"/>
        <family val="3"/>
        <charset val="128"/>
      </rPr>
      <t>／■</t>
    </r>
    <r>
      <rPr>
        <sz val="12"/>
        <rFont val="Arial"/>
        <family val="2"/>
      </rPr>
      <t>Attached</t>
    </r>
    <phoneticPr fontId="2"/>
  </si>
  <si>
    <t>様式2　学生交流協定に基づく留学申請書（PDFなどのスキャンデータ）</t>
    <rPh sb="0" eb="2">
      <t>ヨウシキ</t>
    </rPh>
    <phoneticPr fontId="2"/>
  </si>
  <si>
    <r>
      <t>(Form 2) “Application Form for Ibaraki University Exchange Program”</t>
    </r>
    <r>
      <rPr>
        <sz val="11"/>
        <rFont val="BIZ UDPゴシック"/>
        <family val="3"/>
        <charset val="128"/>
      </rPr>
      <t>（</t>
    </r>
    <r>
      <rPr>
        <sz val="11"/>
        <rFont val="Arial"/>
        <family val="2"/>
      </rPr>
      <t>Scanned copy such as PDF)</t>
    </r>
    <phoneticPr fontId="2"/>
  </si>
  <si>
    <t>様式2　学生交流協定に基づく留学申請書  （エクセルデータ）</t>
    <rPh sb="0" eb="2">
      <t>ヨウシキ</t>
    </rPh>
    <phoneticPr fontId="2"/>
  </si>
  <si>
    <r>
      <t>(Form 2) “Application Form for Ibaraki University Exchange Program”</t>
    </r>
    <r>
      <rPr>
        <sz val="11"/>
        <rFont val="BIZ UDPゴシック"/>
        <family val="3"/>
        <charset val="128"/>
      </rPr>
      <t>　（</t>
    </r>
    <r>
      <rPr>
        <sz val="11"/>
        <rFont val="Arial"/>
        <family val="2"/>
      </rPr>
      <t>Excel format</t>
    </r>
    <r>
      <rPr>
        <sz val="11"/>
        <rFont val="BIZ UDPゴシック"/>
        <family val="3"/>
        <charset val="128"/>
      </rPr>
      <t>）</t>
    </r>
    <phoneticPr fontId="2"/>
  </si>
  <si>
    <t>以下は経費支弁の状況に応じて提出　　The following should be submitted according to the situation of financial support.</t>
    <rPh sb="0" eb="2">
      <t>イカ</t>
    </rPh>
    <rPh sb="3" eb="5">
      <t>ケイヒ</t>
    </rPh>
    <rPh sb="5" eb="7">
      <t>シベン</t>
    </rPh>
    <rPh sb="8" eb="10">
      <t>ジョウキョウ</t>
    </rPh>
    <rPh sb="11" eb="12">
      <t>オウ</t>
    </rPh>
    <rPh sb="14" eb="16">
      <t>テイシュツ</t>
    </rPh>
    <phoneticPr fontId="2"/>
  </si>
  <si>
    <t>添付書類A - a : 「経費支弁者の年収証明書」</t>
    <rPh sb="13" eb="15">
      <t>ケイヒ</t>
    </rPh>
    <rPh sb="15" eb="17">
      <t>シベン</t>
    </rPh>
    <rPh sb="17" eb="18">
      <t>シャ</t>
    </rPh>
    <rPh sb="19" eb="21">
      <t>ネンシュウ</t>
    </rPh>
    <rPh sb="21" eb="24">
      <t>ショウメイショ</t>
    </rPh>
    <phoneticPr fontId="2"/>
  </si>
  <si>
    <t>(Attachment A - a) "Certificate of annual income of supporter"</t>
    <phoneticPr fontId="2"/>
  </si>
  <si>
    <t>添付書類A- b: 「経費支弁者の預金残額証明書」</t>
    <rPh sb="11" eb="13">
      <t>ケイヒ</t>
    </rPh>
    <rPh sb="13" eb="15">
      <t>シベン</t>
    </rPh>
    <rPh sb="15" eb="16">
      <t>シャ</t>
    </rPh>
    <rPh sb="17" eb="19">
      <t>ヨキン</t>
    </rPh>
    <rPh sb="19" eb="21">
      <t>ザンガク</t>
    </rPh>
    <rPh sb="21" eb="24">
      <t>ショウメイショ</t>
    </rPh>
    <phoneticPr fontId="2"/>
  </si>
  <si>
    <t>(Attachment A- b) "Certificate of supporter’s bank balance"</t>
    <phoneticPr fontId="2"/>
  </si>
  <si>
    <t>添付書類B: 「経費支弁者の預金残額証明書」</t>
    <rPh sb="8" eb="10">
      <t>ケイヒ</t>
    </rPh>
    <rPh sb="10" eb="12">
      <t>シベン</t>
    </rPh>
    <rPh sb="12" eb="13">
      <t>シャ</t>
    </rPh>
    <rPh sb="14" eb="16">
      <t>ヨキン</t>
    </rPh>
    <rPh sb="16" eb="18">
      <t>ザンガク</t>
    </rPh>
    <rPh sb="18" eb="21">
      <t>ショウメイショ</t>
    </rPh>
    <phoneticPr fontId="2"/>
  </si>
  <si>
    <t>(Attachment B) "Certificate of supporter’s bank balance"</t>
    <phoneticPr fontId="2"/>
  </si>
  <si>
    <t>添付書類 C - a: 「本人の預金残額証明書」</t>
    <rPh sb="13" eb="15">
      <t>ホンニン</t>
    </rPh>
    <rPh sb="16" eb="18">
      <t>ヨキン</t>
    </rPh>
    <rPh sb="18" eb="20">
      <t>ザンガク</t>
    </rPh>
    <rPh sb="20" eb="23">
      <t>ショウメイショ</t>
    </rPh>
    <phoneticPr fontId="2"/>
  </si>
  <si>
    <t>(Attachment C - a) " Certificate of student’s bank balance"</t>
    <phoneticPr fontId="2"/>
  </si>
  <si>
    <t>添付書類 C - b: 「留学期間中の奨学金や財政支援金の支給通知書の写し」</t>
    <phoneticPr fontId="2"/>
  </si>
  <si>
    <t>(Attachment C - b) "Notification to provide scholarship or financial aid during entire period of stay in Japan"</t>
    <phoneticPr fontId="2"/>
  </si>
  <si>
    <t>成績証明書</t>
    <rPh sb="0" eb="2">
      <t>セイセキ</t>
    </rPh>
    <rPh sb="2" eb="5">
      <t>ショウメイショ</t>
    </rPh>
    <phoneticPr fontId="2"/>
  </si>
  <si>
    <t>Academic transcript</t>
    <phoneticPr fontId="2"/>
  </si>
  <si>
    <r>
      <t xml:space="preserve">パスポートの写し（顔写真があるページ） </t>
    </r>
    <r>
      <rPr>
        <sz val="10"/>
        <rFont val="BIZ UDPゴシック"/>
        <family val="3"/>
        <charset val="128"/>
      </rPr>
      <t>*過去に日本への出入国歴がある場合は、直近の出入国歴が確認できるページも提出すること</t>
    </r>
    <rPh sb="21" eb="23">
      <t>カコ</t>
    </rPh>
    <rPh sb="24" eb="26">
      <t>ニホン</t>
    </rPh>
    <rPh sb="28" eb="30">
      <t>シュツニュウ</t>
    </rPh>
    <rPh sb="30" eb="31">
      <t>コク</t>
    </rPh>
    <rPh sb="31" eb="32">
      <t>レキ</t>
    </rPh>
    <rPh sb="35" eb="37">
      <t>バアイ</t>
    </rPh>
    <rPh sb="39" eb="41">
      <t>チョッキン</t>
    </rPh>
    <rPh sb="42" eb="44">
      <t>シュツニュウ</t>
    </rPh>
    <rPh sb="44" eb="45">
      <t>コク</t>
    </rPh>
    <rPh sb="45" eb="46">
      <t>レキ</t>
    </rPh>
    <rPh sb="47" eb="49">
      <t>カクニン</t>
    </rPh>
    <rPh sb="56" eb="58">
      <t>テイシュツ</t>
    </rPh>
    <phoneticPr fontId="2"/>
  </si>
  <si>
    <r>
      <t xml:space="preserve">Photocopy of passport (page with face photo and information) </t>
    </r>
    <r>
      <rPr>
        <sz val="10"/>
        <rFont val="Arial"/>
        <family val="2"/>
      </rPr>
      <t>*If you have ever been to Japan before, submit a copy of the page which shows your latest immigration history as well.</t>
    </r>
    <phoneticPr fontId="2"/>
  </si>
  <si>
    <t>顔写真データ（学生証とCoEに使用されます）</t>
    <rPh sb="0" eb="3">
      <t>カオジャシン</t>
    </rPh>
    <rPh sb="7" eb="10">
      <t>ガクセイショウ</t>
    </rPh>
    <rPh sb="15" eb="17">
      <t>シヨウ</t>
    </rPh>
    <phoneticPr fontId="2"/>
  </si>
  <si>
    <r>
      <t xml:space="preserve">Face photograph image data </t>
    </r>
    <r>
      <rPr>
        <sz val="11"/>
        <rFont val="BIZ UDPゴシック"/>
        <family val="3"/>
        <charset val="128"/>
      </rPr>
      <t>　</t>
    </r>
    <r>
      <rPr>
        <sz val="11"/>
        <rFont val="Arial"/>
        <family val="3"/>
      </rPr>
      <t xml:space="preserve">*To be used for both student ID card and CoE. </t>
    </r>
    <phoneticPr fontId="2"/>
  </si>
  <si>
    <t>（もしあれば）日本語能力試験スコアの写し（*ProgramII申請者はN2以上が必須）</t>
    <rPh sb="40" eb="42">
      <t>ヒッス</t>
    </rPh>
    <phoneticPr fontId="2"/>
  </si>
  <si>
    <t>(If available) Copy of Japanese-Language Proficiency Test (JLPT) certification  *N2 level or higher is necessary for Program II applicants</t>
    <phoneticPr fontId="2"/>
  </si>
  <si>
    <t>　　Section 5　宣誓 　Declaration</t>
    <rPh sb="12" eb="14">
      <t>センセイ</t>
    </rPh>
    <phoneticPr fontId="2"/>
  </si>
  <si>
    <t>私は、本申請書の記載事項に相違ないことを確認し、学生交流協定に基づく短期留学生として留学したく申請します。</t>
    <rPh sb="3" eb="4">
      <t>ホン</t>
    </rPh>
    <rPh sb="4" eb="7">
      <t>シンセイショ</t>
    </rPh>
    <phoneticPr fontId="2"/>
  </si>
  <si>
    <t>I hereby certify the information in this application form is complete and accurate, and apply for the exchange program.</t>
    <phoneticPr fontId="2"/>
  </si>
  <si>
    <t>Signature</t>
    <phoneticPr fontId="2"/>
  </si>
  <si>
    <t>Date</t>
    <phoneticPr fontId="2"/>
  </si>
  <si>
    <t>year/month/day</t>
    <phoneticPr fontId="2"/>
  </si>
  <si>
    <t>経歴（直近５年の職歴及び学歴（高等学校卒業以降のものに限る）１</t>
    <phoneticPr fontId="2"/>
  </si>
  <si>
    <t>経歴　1</t>
    <rPh sb="0" eb="2">
      <t>ケイレキ</t>
    </rPh>
    <phoneticPr fontId="2"/>
  </si>
  <si>
    <t>Personal history 1</t>
    <phoneticPr fontId="2"/>
  </si>
  <si>
    <t>経歴（直近５年の職歴及び学歴（高等学校卒業以降のものに限る）2</t>
    <phoneticPr fontId="2"/>
  </si>
  <si>
    <t>経歴　2</t>
    <rPh sb="0" eb="2">
      <t>ケイレキ</t>
    </rPh>
    <phoneticPr fontId="2"/>
  </si>
  <si>
    <t>Personal history 2</t>
    <phoneticPr fontId="2"/>
  </si>
  <si>
    <t>Period 2 [from]</t>
    <phoneticPr fontId="2"/>
  </si>
  <si>
    <t>期間2 至</t>
    <rPh sb="4" eb="5">
      <t>イタ</t>
    </rPh>
    <phoneticPr fontId="2"/>
  </si>
  <si>
    <t>Period 2 [to]</t>
    <phoneticPr fontId="2"/>
  </si>
  <si>
    <t>経歴（直近５年の職歴及び学歴（高等学校卒業以降のものに限る）3</t>
    <phoneticPr fontId="2"/>
  </si>
  <si>
    <t>Personal history 3</t>
    <phoneticPr fontId="2"/>
  </si>
  <si>
    <t>Period 3 [from]</t>
    <phoneticPr fontId="2"/>
  </si>
  <si>
    <t>Period 3 [to]</t>
    <phoneticPr fontId="2"/>
  </si>
  <si>
    <t>Personal history 1 (Work experience and educational background for the last 5 years(limited to those after graduating from senior high school)</t>
    <phoneticPr fontId="3"/>
  </si>
  <si>
    <t>Personal history 2 (Work experience and educational background for the last 5 years(limited to those after graduating from senior high school)</t>
    <phoneticPr fontId="3"/>
  </si>
  <si>
    <t>Personal history 3 (Work experience and educational background for the last 5 years(limited to those after graduating from senior high school)</t>
    <phoneticPr fontId="3"/>
  </si>
  <si>
    <t>Option 1  from Apr. 2025 to Aug. 2025
 (1st semester in AY2025)</t>
    <phoneticPr fontId="2"/>
  </si>
  <si>
    <t>オプション1　2025年4月～2025年8月
（2025年度前期）</t>
    <rPh sb="11" eb="12">
      <t>ネン</t>
    </rPh>
    <rPh sb="13" eb="14">
      <t>ガツ</t>
    </rPh>
    <rPh sb="19" eb="20">
      <t>ネン</t>
    </rPh>
    <rPh sb="21" eb="22">
      <t>ガツ</t>
    </rPh>
    <rPh sb="28" eb="30">
      <t>ネンド</t>
    </rPh>
    <rPh sb="30" eb="32">
      <t>ゼンキ</t>
    </rPh>
    <phoneticPr fontId="2"/>
  </si>
  <si>
    <t>オプション2　2025年4月～2026年2月（2025年度前期、後期）</t>
    <rPh sb="11" eb="12">
      <t>ネン</t>
    </rPh>
    <rPh sb="13" eb="14">
      <t>ガツ</t>
    </rPh>
    <rPh sb="19" eb="20">
      <t>ネン</t>
    </rPh>
    <rPh sb="21" eb="22">
      <t>ガツ</t>
    </rPh>
    <rPh sb="32" eb="34">
      <t>コウキ</t>
    </rPh>
    <phoneticPr fontId="2"/>
  </si>
  <si>
    <t>オプション3　2025年9月～2026年2月（2025年度後期）</t>
    <rPh sb="11" eb="12">
      <t>ネン</t>
    </rPh>
    <rPh sb="13" eb="14">
      <t>ガツ</t>
    </rPh>
    <rPh sb="19" eb="20">
      <t>ネン</t>
    </rPh>
    <rPh sb="21" eb="22">
      <t>ガツ</t>
    </rPh>
    <rPh sb="29" eb="31">
      <t>コウキ</t>
    </rPh>
    <phoneticPr fontId="2"/>
  </si>
  <si>
    <t>オプション4　2025年9月～2026年8月（2025年度後期、2026年度前期）</t>
    <rPh sb="11" eb="12">
      <t>ネン</t>
    </rPh>
    <rPh sb="13" eb="14">
      <t>ガツ</t>
    </rPh>
    <rPh sb="19" eb="20">
      <t>ネン</t>
    </rPh>
    <rPh sb="21" eb="22">
      <t>ガツ</t>
    </rPh>
    <rPh sb="29" eb="31">
      <t>コウキ</t>
    </rPh>
    <rPh sb="36" eb="38">
      <t>ネンド</t>
    </rPh>
    <rPh sb="38" eb="40">
      <t>ゼンキ</t>
    </rPh>
    <phoneticPr fontId="2"/>
  </si>
  <si>
    <t>Option 2  from Apr. 2025 to Feb. 2026
(1st and 2nd semester in AY2025)</t>
    <phoneticPr fontId="2"/>
  </si>
  <si>
    <t>Option 3  from Sept. 2025 to Feb. 2026
 (2nd semester in AY2025)</t>
    <phoneticPr fontId="2"/>
  </si>
  <si>
    <t xml:space="preserve">Option 4  from Sep. 2025 to Feb. 2026 
(2nd semester in AY2025 and 1st semester in AY2026) </t>
    <phoneticPr fontId="2"/>
  </si>
  <si>
    <t>Option1 04.2025-08.2025</t>
  </si>
  <si>
    <t>Option1 04.2025-08.2025</t>
    <phoneticPr fontId="2"/>
  </si>
  <si>
    <t>Option2 04.2025-02.2026</t>
    <phoneticPr fontId="2"/>
  </si>
  <si>
    <t>Option3 09.2025-02.2026</t>
    <phoneticPr fontId="2"/>
  </si>
  <si>
    <t>Option4 09.2025-08.2026</t>
    <phoneticPr fontId="2"/>
  </si>
  <si>
    <t>Certificate of Enrollment</t>
    <phoneticPr fontId="2"/>
  </si>
  <si>
    <t>在籍証明書</t>
    <rPh sb="0" eb="2">
      <t>ザイセキ</t>
    </rPh>
    <rPh sb="2" eb="5">
      <t>ショウメイショ</t>
    </rPh>
    <phoneticPr fontId="2"/>
  </si>
  <si>
    <t>様式3　日本での学習・研究計画書</t>
    <rPh sb="0" eb="2">
      <t>ヨウシキ</t>
    </rPh>
    <rPh sb="4" eb="6">
      <t>ニホン</t>
    </rPh>
    <rPh sb="8" eb="10">
      <t>ガクシュウ</t>
    </rPh>
    <rPh sb="11" eb="13">
      <t>ケンキュウ</t>
    </rPh>
    <rPh sb="13" eb="16">
      <t>ケイカクショ</t>
    </rPh>
    <phoneticPr fontId="2"/>
  </si>
  <si>
    <t>(Form 3) “Study plan in Japan”</t>
    <phoneticPr fontId="2"/>
  </si>
  <si>
    <t>様式4　健康診断書</t>
    <rPh sb="0" eb="2">
      <t>ヨウシキ</t>
    </rPh>
    <rPh sb="4" eb="6">
      <t>ケンコウ</t>
    </rPh>
    <rPh sb="6" eb="9">
      <t>シンダンショ</t>
    </rPh>
    <phoneticPr fontId="2"/>
  </si>
  <si>
    <t>(Form 4) Certificate of Physical Examination</t>
    <phoneticPr fontId="2"/>
  </si>
  <si>
    <t>様式5　日本滞在中の費用を支払う旨を明記した「経費支弁書」</t>
    <rPh sb="0" eb="2">
      <t>ヨウシキ</t>
    </rPh>
    <rPh sb="4" eb="6">
      <t>ニホン</t>
    </rPh>
    <rPh sb="6" eb="9">
      <t>タイザイチュウ</t>
    </rPh>
    <rPh sb="10" eb="12">
      <t>ヒヨウ</t>
    </rPh>
    <rPh sb="13" eb="15">
      <t>シハラ</t>
    </rPh>
    <rPh sb="16" eb="17">
      <t>ムネ</t>
    </rPh>
    <rPh sb="18" eb="20">
      <t>メイキ</t>
    </rPh>
    <rPh sb="23" eb="25">
      <t>ケイヒ</t>
    </rPh>
    <rPh sb="25" eb="28">
      <t>シベンショ</t>
    </rPh>
    <phoneticPr fontId="2"/>
  </si>
  <si>
    <t>(Form5)"Letter of Financial Support"cstating that the expenses during stay in Japan will be paid.</t>
    <phoneticPr fontId="2"/>
  </si>
  <si>
    <r>
      <t xml:space="preserve">2025.4 </t>
    </r>
    <r>
      <rPr>
        <sz val="11"/>
        <color theme="1"/>
        <rFont val="ＭＳ Ｐ明朝"/>
        <family val="1"/>
        <charset val="128"/>
      </rPr>
      <t>－</t>
    </r>
    <r>
      <rPr>
        <sz val="11"/>
        <color theme="1"/>
        <rFont val="Century"/>
        <family val="1"/>
      </rPr>
      <t xml:space="preserve"> 2025.8</t>
    </r>
    <phoneticPr fontId="2"/>
  </si>
  <si>
    <r>
      <t xml:space="preserve">2025.4 </t>
    </r>
    <r>
      <rPr>
        <sz val="11"/>
        <color theme="1"/>
        <rFont val="ＭＳ Ｐ明朝"/>
        <family val="1"/>
        <charset val="128"/>
      </rPr>
      <t>－</t>
    </r>
    <r>
      <rPr>
        <sz val="11"/>
        <color theme="1"/>
        <rFont val="Century"/>
        <family val="1"/>
      </rPr>
      <t xml:space="preserve"> 2025.2</t>
    </r>
    <phoneticPr fontId="2"/>
  </si>
  <si>
    <r>
      <t xml:space="preserve">2025.9 </t>
    </r>
    <r>
      <rPr>
        <sz val="11"/>
        <color theme="1"/>
        <rFont val="ＭＳ Ｐ明朝"/>
        <family val="1"/>
        <charset val="128"/>
      </rPr>
      <t>－</t>
    </r>
    <r>
      <rPr>
        <sz val="11"/>
        <color theme="1"/>
        <rFont val="Century"/>
        <family val="1"/>
      </rPr>
      <t xml:space="preserve"> 2026.2</t>
    </r>
    <phoneticPr fontId="2"/>
  </si>
  <si>
    <r>
      <t xml:space="preserve">2025.9 </t>
    </r>
    <r>
      <rPr>
        <sz val="11"/>
        <color theme="1"/>
        <rFont val="ＭＳ Ｐ明朝"/>
        <family val="1"/>
        <charset val="128"/>
      </rPr>
      <t>－</t>
    </r>
    <r>
      <rPr>
        <sz val="11"/>
        <color theme="1"/>
        <rFont val="Century"/>
        <family val="1"/>
      </rPr>
      <t xml:space="preserve"> 2026.8</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</si>
</sst>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m/d;@"/>
    <numFmt numFmtId="177" formatCode="[$JPY]\ #,##0;[Red][$JPY]\ \-#,##0"/>
    <numFmt numFmtId="178" formatCode="[$JPY]\ #,##0.00;[Red][$JPY]\ \-#,##0.00"/>
    <numFmt numFmtId="179" formatCode="[$JPY]\ #,##0.00_);[Red]\([$JPY]\ #,##0.00\)"/>
    <numFmt numFmtId="180" formatCode="0\ &quot;months&quot;"/>
    <numFmt numFmtId="181" formatCode="0\ &quot;years&quot;"/>
    <numFmt numFmtId="182" formatCode="[$JPY]\ #,##0_);[Red]\([$JPY]\ #,##0\)"/>
  </numFmts>
  <fonts count="75" x14ac:knownFonts="1">
    <font>
      <sz val="11"/>
      <color theme="1"/>
      <name val="ＭＳ Ｐゴシック"/>
      <family val="2"/>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
      <sz val="12"/>
      <color theme="1"/>
      <name val="ＭＳ Ｐゴシック"/>
      <family val="3"/>
      <charset val="128"/>
      <scheme val="minor"/>
    </font>
    <font>
      <sz val="11"/>
      <color theme="1"/>
      <name val="ＭＳ Ｐゴシック"/>
      <family val="2"/>
      <charset val="128"/>
      <scheme val="minor"/>
    </font>
    <font>
      <sz val="13"/>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1"/>
      <name val="Century"/>
      <family val="1"/>
    </font>
    <font>
      <b/>
      <sz val="18"/>
      <color theme="1"/>
      <name val="Century"/>
      <family val="1"/>
    </font>
    <font>
      <sz val="11"/>
      <color theme="1"/>
      <name val="ＭＳ Ｐ明朝"/>
      <family val="1"/>
      <charset val="128"/>
    </font>
    <font>
      <sz val="12"/>
      <color theme="1"/>
      <name val="Century"/>
      <family val="1"/>
    </font>
    <font>
      <b/>
      <sz val="12"/>
      <color theme="0"/>
      <name val="ＭＳ Ｐゴシック"/>
      <family val="3"/>
      <charset val="128"/>
    </font>
    <font>
      <sz val="12"/>
      <color theme="1"/>
      <name val="Arial"/>
      <family val="2"/>
    </font>
    <font>
      <sz val="11"/>
      <color theme="1"/>
      <name val="Arial"/>
      <family val="2"/>
    </font>
    <font>
      <sz val="11"/>
      <name val="Arial"/>
      <family val="2"/>
    </font>
    <font>
      <b/>
      <sz val="12"/>
      <name val="Arial"/>
      <family val="2"/>
    </font>
    <font>
      <b/>
      <sz val="11"/>
      <name val="Arial"/>
      <family val="2"/>
    </font>
    <font>
      <b/>
      <sz val="13"/>
      <name val="Arial"/>
      <family val="2"/>
    </font>
    <font>
      <b/>
      <sz val="12"/>
      <color theme="0"/>
      <name val="Arial"/>
      <family val="2"/>
    </font>
    <font>
      <sz val="12"/>
      <color theme="1"/>
      <name val="BIZ UDPゴシック"/>
      <family val="3"/>
      <charset val="128"/>
    </font>
    <font>
      <b/>
      <sz val="20"/>
      <name val="BIZ UDPゴシック"/>
      <family val="3"/>
      <charset val="128"/>
    </font>
    <font>
      <sz val="13"/>
      <color theme="1"/>
      <name val="BIZ UDPゴシック"/>
      <family val="3"/>
      <charset val="128"/>
    </font>
    <font>
      <sz val="9"/>
      <color theme="1"/>
      <name val="BIZ UDPゴシック"/>
      <family val="3"/>
      <charset val="128"/>
    </font>
    <font>
      <b/>
      <sz val="12"/>
      <name val="BIZ UDPゴシック"/>
      <family val="3"/>
      <charset val="128"/>
    </font>
    <font>
      <sz val="12"/>
      <name val="BIZ UDPゴシック"/>
      <family val="3"/>
      <charset val="128"/>
    </font>
    <font>
      <sz val="12"/>
      <color rgb="FF000000"/>
      <name val="BIZ UDPゴシック"/>
      <family val="3"/>
      <charset val="128"/>
    </font>
    <font>
      <b/>
      <sz val="11"/>
      <name val="BIZ UDPゴシック"/>
      <family val="3"/>
      <charset val="128"/>
    </font>
    <font>
      <sz val="11"/>
      <name val="BIZ UDPゴシック"/>
      <family val="3"/>
      <charset val="128"/>
    </font>
    <font>
      <b/>
      <sz val="13"/>
      <name val="BIZ UDPゴシック"/>
      <family val="3"/>
      <charset val="128"/>
    </font>
    <font>
      <b/>
      <sz val="12"/>
      <color theme="1"/>
      <name val="BIZ UDPゴシック"/>
      <family val="3"/>
      <charset val="128"/>
    </font>
    <font>
      <sz val="12"/>
      <name val="Arial"/>
      <family val="2"/>
    </font>
    <font>
      <sz val="12"/>
      <color rgb="FF000000"/>
      <name val="Arial"/>
      <family val="2"/>
    </font>
    <font>
      <sz val="13"/>
      <color theme="1"/>
      <name val="Arial Black"/>
      <family val="2"/>
    </font>
    <font>
      <sz val="12"/>
      <color theme="1"/>
      <name val="Arial Black"/>
      <family val="2"/>
    </font>
    <font>
      <i/>
      <sz val="12"/>
      <color theme="1"/>
      <name val="Arial Black"/>
      <family val="2"/>
    </font>
    <font>
      <sz val="13"/>
      <name val="Arial Black"/>
      <family val="2"/>
    </font>
    <font>
      <sz val="12"/>
      <name val="Arial Black"/>
      <family val="2"/>
    </font>
    <font>
      <sz val="12"/>
      <color rgb="FFFF0000"/>
      <name val="Arial Black"/>
      <family val="2"/>
    </font>
    <font>
      <sz val="10"/>
      <color theme="1"/>
      <name val="BIZ UDPゴシック"/>
      <family val="3"/>
      <charset val="128"/>
    </font>
    <font>
      <sz val="10"/>
      <color theme="1"/>
      <name val="Arial"/>
      <family val="2"/>
    </font>
    <font>
      <sz val="10"/>
      <color theme="1"/>
      <name val="Century"/>
      <family val="1"/>
    </font>
    <font>
      <b/>
      <sz val="10"/>
      <color theme="1"/>
      <name val="BIZ UDPゴシック"/>
      <family val="3"/>
      <charset val="128"/>
    </font>
    <font>
      <b/>
      <sz val="10"/>
      <color theme="1"/>
      <name val="Arial"/>
      <family val="2"/>
    </font>
    <font>
      <b/>
      <u/>
      <sz val="10"/>
      <color theme="1"/>
      <name val="BIZ UDPゴシック"/>
      <family val="3"/>
      <charset val="128"/>
    </font>
    <font>
      <u/>
      <sz val="10"/>
      <color theme="1"/>
      <name val="BIZ UDPゴシック"/>
      <family val="3"/>
      <charset val="128"/>
    </font>
    <font>
      <u/>
      <sz val="10"/>
      <color theme="1"/>
      <name val="Arial"/>
      <family val="2"/>
    </font>
    <font>
      <b/>
      <u/>
      <sz val="10"/>
      <color theme="1"/>
      <name val="Arial"/>
      <family val="2"/>
    </font>
    <font>
      <sz val="10"/>
      <color theme="1"/>
      <name val="ＭＳ Ｐゴシック"/>
      <family val="3"/>
      <charset val="128"/>
    </font>
    <font>
      <sz val="10"/>
      <color theme="1"/>
      <name val="ＭＳ Ｐ明朝"/>
      <family val="1"/>
      <charset val="128"/>
    </font>
    <font>
      <sz val="10"/>
      <name val="Arial"/>
      <family val="2"/>
    </font>
    <font>
      <sz val="7"/>
      <color theme="1"/>
      <name val="BIZ UDPゴシック"/>
      <family val="3"/>
      <charset val="128"/>
    </font>
    <font>
      <sz val="10"/>
      <color rgb="FFFF0000"/>
      <name val="Arial Black"/>
      <family val="2"/>
    </font>
    <font>
      <u/>
      <sz val="9"/>
      <color theme="10"/>
      <name val="Arial"/>
      <family val="2"/>
    </font>
    <font>
      <u/>
      <sz val="8"/>
      <color theme="10"/>
      <name val="Arial"/>
      <family val="2"/>
    </font>
    <font>
      <sz val="10"/>
      <color rgb="FFFF0000"/>
      <name val="Arial"/>
      <family val="2"/>
    </font>
    <font>
      <b/>
      <sz val="12"/>
      <color theme="0"/>
      <name val="Arial Black"/>
      <family val="2"/>
    </font>
    <font>
      <b/>
      <sz val="12"/>
      <color theme="0"/>
      <name val="Arial"/>
      <family val="3"/>
      <charset val="128"/>
    </font>
    <font>
      <sz val="10"/>
      <color theme="1"/>
      <name val="Arial"/>
      <family val="3"/>
      <charset val="128"/>
    </font>
    <font>
      <b/>
      <sz val="12"/>
      <color theme="0"/>
      <name val="BIZ UDPゴシック"/>
      <family val="3"/>
      <charset val="128"/>
    </font>
    <font>
      <sz val="12"/>
      <color theme="0"/>
      <name val="Arial Black"/>
      <family val="2"/>
    </font>
    <font>
      <sz val="9"/>
      <color theme="1"/>
      <name val="Arial"/>
      <family val="2"/>
    </font>
    <font>
      <sz val="9"/>
      <color theme="1"/>
      <name val="ＭＳ Ｐゴシック"/>
      <family val="3"/>
      <charset val="128"/>
    </font>
    <font>
      <sz val="10"/>
      <color theme="1"/>
      <name val="ＭＳ Ｐゴシック"/>
      <family val="2"/>
      <charset val="128"/>
    </font>
    <font>
      <sz val="11"/>
      <color theme="1"/>
      <name val="BIZ UDPゴシック"/>
      <family val="3"/>
      <charset val="128"/>
    </font>
    <font>
      <b/>
      <sz val="12"/>
      <color theme="0"/>
      <name val="Arial"/>
      <family val="3"/>
    </font>
    <font>
      <sz val="10"/>
      <color theme="1"/>
      <name val="Arial"/>
      <family val="2"/>
      <charset val="128"/>
    </font>
    <font>
      <sz val="10"/>
      <name val="BIZ UDPゴシック"/>
      <family val="3"/>
      <charset val="128"/>
    </font>
    <font>
      <sz val="10"/>
      <color theme="1"/>
      <name val="BIZ UDPゴシック"/>
      <family val="2"/>
      <charset val="128"/>
    </font>
    <font>
      <b/>
      <sz val="10"/>
      <color theme="1"/>
      <name val="ＭＳ Ｐゴシック"/>
      <family val="2"/>
      <charset val="128"/>
    </font>
    <font>
      <sz val="11"/>
      <name val="Arial"/>
      <family val="3"/>
    </font>
    <font>
      <sz val="9"/>
      <color theme="1"/>
      <name val="ＭＳ Ｐゴシック"/>
      <family val="3"/>
      <charset val="128"/>
      <scheme val="minor"/>
    </font>
    <font>
      <sz val="9"/>
      <color theme="1"/>
      <name val="Arial"/>
      <family val="3"/>
      <charset val="128"/>
    </font>
    <font>
      <sz val="11"/>
      <name val="Calibri"/>
      <family val="2"/>
    </font>
  </fonts>
  <fills count="1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8"/>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CC99FF"/>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rgb="FFDEEAF6"/>
        <bgColor rgb="FFDEEAF6"/>
      </patternFill>
    </fill>
    <fill>
      <patternFill patternType="solid">
        <fgColor rgb="FFD8D8D8"/>
        <bgColor rgb="FFD8D8D8"/>
      </patternFill>
    </fill>
  </fills>
  <borders count="10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hair">
        <color indexed="64"/>
      </right>
      <top/>
      <bottom style="hair">
        <color indexed="64"/>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rgb="FF000000"/>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s>
  <cellStyleXfs count="5">
    <xf numFmtId="0" fontId="0" fillId="0" borderId="0">
      <alignment vertical="center"/>
    </xf>
    <xf numFmtId="38" fontId="5" fillId="0" borderId="0" applyFont="0" applyFill="0" applyBorder="0" applyAlignment="0" applyProtection="0">
      <alignment vertical="center"/>
    </xf>
    <xf numFmtId="0" fontId="8" fillId="0" borderId="0" applyNumberFormat="0" applyFill="0" applyBorder="0" applyAlignment="0" applyProtection="0">
      <alignment vertical="center"/>
    </xf>
    <xf numFmtId="0" fontId="5" fillId="0" borderId="0">
      <alignment vertical="center"/>
    </xf>
    <xf numFmtId="0" fontId="5" fillId="0" borderId="0">
      <alignment vertical="center"/>
    </xf>
  </cellStyleXfs>
  <cellXfs count="646">
    <xf numFmtId="0" fontId="0" fillId="0" borderId="0" xfId="0">
      <alignment vertical="center"/>
    </xf>
    <xf numFmtId="0" fontId="4" fillId="0" borderId="0" xfId="0" applyFont="1">
      <alignment vertical="center"/>
    </xf>
    <xf numFmtId="0" fontId="6" fillId="0" borderId="0" xfId="0" applyFont="1">
      <alignment vertical="center"/>
    </xf>
    <xf numFmtId="0" fontId="9" fillId="0" borderId="0" xfId="0" applyFont="1">
      <alignment vertical="center"/>
    </xf>
    <xf numFmtId="0" fontId="9" fillId="0" borderId="8" xfId="0" applyFont="1" applyBorder="1">
      <alignment vertical="center"/>
    </xf>
    <xf numFmtId="0" fontId="9" fillId="0" borderId="13" xfId="0" applyFont="1" applyBorder="1">
      <alignment vertical="center"/>
    </xf>
    <xf numFmtId="0" fontId="9" fillId="5" borderId="27" xfId="0" applyFont="1" applyFill="1" applyBorder="1" applyAlignment="1">
      <alignment horizontal="center" vertical="center"/>
    </xf>
    <xf numFmtId="0" fontId="9" fillId="5" borderId="35" xfId="0" applyFont="1" applyFill="1" applyBorder="1" applyAlignment="1">
      <alignment horizontal="center" vertical="center"/>
    </xf>
    <xf numFmtId="0" fontId="11" fillId="5" borderId="38" xfId="0" applyFont="1" applyFill="1" applyBorder="1" applyAlignment="1">
      <alignment horizontal="center" vertical="center"/>
    </xf>
    <xf numFmtId="0" fontId="9" fillId="5" borderId="23" xfId="0" applyFont="1" applyFill="1" applyBorder="1" applyAlignment="1">
      <alignment horizontal="center" vertical="center"/>
    </xf>
    <xf numFmtId="0" fontId="11" fillId="5" borderId="39" xfId="0" applyFont="1" applyFill="1" applyBorder="1" applyAlignment="1">
      <alignment horizontal="center" vertical="center"/>
    </xf>
    <xf numFmtId="14" fontId="9" fillId="0" borderId="0" xfId="0" applyNumberFormat="1" applyFont="1">
      <alignment vertical="center"/>
    </xf>
    <xf numFmtId="0" fontId="9" fillId="0" borderId="0" xfId="0" applyFont="1" applyAlignment="1">
      <alignment horizontal="center" vertical="center"/>
    </xf>
    <xf numFmtId="0" fontId="12" fillId="0" borderId="0" xfId="0" applyFont="1">
      <alignment vertical="center"/>
    </xf>
    <xf numFmtId="0" fontId="7" fillId="0" borderId="0" xfId="0" applyFont="1">
      <alignment vertical="center"/>
    </xf>
    <xf numFmtId="0" fontId="14" fillId="0" borderId="0" xfId="0" applyFont="1">
      <alignment vertical="center"/>
    </xf>
    <xf numFmtId="0" fontId="14" fillId="0" borderId="11" xfId="0" applyFont="1" applyBorder="1" applyAlignment="1">
      <alignment horizontal="left" vertical="center" wrapText="1"/>
    </xf>
    <xf numFmtId="0" fontId="14" fillId="0" borderId="11" xfId="0" applyFont="1" applyBorder="1" applyAlignment="1">
      <alignment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1" fillId="0" borderId="0" xfId="0" applyFont="1">
      <alignment vertical="center"/>
    </xf>
    <xf numFmtId="0" fontId="21" fillId="0" borderId="11" xfId="0" applyFont="1" applyBorder="1" applyAlignment="1">
      <alignment vertical="center" wrapText="1"/>
    </xf>
    <xf numFmtId="0" fontId="21" fillId="0" borderId="11" xfId="0" applyFont="1" applyBorder="1" applyAlignment="1">
      <alignment horizontal="left" vertical="center" wrapText="1"/>
    </xf>
    <xf numFmtId="0" fontId="21" fillId="0" borderId="0" xfId="0" applyFont="1" applyAlignment="1">
      <alignment vertical="center" wrapText="1"/>
    </xf>
    <xf numFmtId="0" fontId="21" fillId="0" borderId="0" xfId="0" applyFont="1" applyAlignment="1">
      <alignment horizontal="left" vertical="center" wrapText="1"/>
    </xf>
    <xf numFmtId="0" fontId="26" fillId="0" borderId="0" xfId="0" applyFont="1" applyAlignment="1">
      <alignment horizontal="left" vertical="center"/>
    </xf>
    <xf numFmtId="0" fontId="25" fillId="0" borderId="0" xfId="0" applyFont="1" applyAlignment="1">
      <alignment horizontal="center" vertical="center"/>
    </xf>
    <xf numFmtId="0" fontId="27" fillId="0" borderId="0" xfId="0" applyFont="1">
      <alignment vertical="center"/>
    </xf>
    <xf numFmtId="0" fontId="25" fillId="0" borderId="0" xfId="0" applyFont="1" applyAlignment="1">
      <alignment horizontal="left" vertical="center"/>
    </xf>
    <xf numFmtId="0" fontId="28" fillId="0" borderId="0" xfId="0" applyFont="1" applyAlignment="1">
      <alignment horizontal="center" vertical="center"/>
    </xf>
    <xf numFmtId="0" fontId="29" fillId="0" borderId="0" xfId="0" applyFont="1" applyAlignment="1">
      <alignment horizontal="left" vertical="center"/>
    </xf>
    <xf numFmtId="0" fontId="29" fillId="0" borderId="0" xfId="0" applyFont="1">
      <alignment vertical="center"/>
    </xf>
    <xf numFmtId="0" fontId="30" fillId="0" borderId="0" xfId="0" applyFont="1" applyAlignment="1">
      <alignment horizontal="left" vertical="center"/>
    </xf>
    <xf numFmtId="0" fontId="30" fillId="0" borderId="0" xfId="0" applyFont="1" applyAlignment="1">
      <alignment horizontal="center" vertical="center"/>
    </xf>
    <xf numFmtId="0" fontId="32" fillId="0" borderId="0" xfId="0" applyFont="1" applyAlignment="1">
      <alignment horizontal="left" vertical="center"/>
    </xf>
    <xf numFmtId="0" fontId="15" fillId="0" borderId="0" xfId="0" applyFont="1">
      <alignment vertical="center"/>
    </xf>
    <xf numFmtId="0" fontId="33" fillId="0" borderId="0" xfId="0" applyFont="1">
      <alignment vertical="center"/>
    </xf>
    <xf numFmtId="0" fontId="17" fillId="0" borderId="0" xfId="0" applyFont="1" applyAlignment="1">
      <alignment horizontal="left" vertical="center"/>
    </xf>
    <xf numFmtId="0" fontId="16" fillId="0" borderId="0" xfId="0" applyFont="1" applyAlignment="1">
      <alignment horizontal="lef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pplyAlignment="1">
      <alignment horizontal="left" vertical="center"/>
    </xf>
    <xf numFmtId="0" fontId="37" fillId="0" borderId="0" xfId="0" applyFont="1" applyAlignment="1">
      <alignment horizontal="center" vertical="center"/>
    </xf>
    <xf numFmtId="0" fontId="38" fillId="0" borderId="0" xfId="0" applyFont="1" applyAlignment="1">
      <alignment horizontal="center" vertical="center"/>
    </xf>
    <xf numFmtId="0" fontId="40" fillId="0" borderId="3" xfId="0" applyFont="1" applyBorder="1" applyAlignment="1">
      <alignment vertical="center" wrapText="1"/>
    </xf>
    <xf numFmtId="0" fontId="41" fillId="0" borderId="3" xfId="0" applyFont="1" applyBorder="1" applyAlignment="1">
      <alignment vertical="center" wrapText="1"/>
    </xf>
    <xf numFmtId="0" fontId="40" fillId="0" borderId="3" xfId="0" applyFont="1" applyBorder="1" applyAlignment="1">
      <alignment horizontal="center" vertical="center" wrapText="1"/>
    </xf>
    <xf numFmtId="0" fontId="43" fillId="8" borderId="2" xfId="0" applyFont="1" applyFill="1" applyBorder="1" applyAlignment="1">
      <alignment vertical="center" wrapText="1"/>
    </xf>
    <xf numFmtId="0" fontId="40" fillId="0" borderId="5" xfId="0" applyFont="1" applyBorder="1" applyAlignment="1">
      <alignment vertical="center" wrapText="1"/>
    </xf>
    <xf numFmtId="0" fontId="40" fillId="0" borderId="6" xfId="0" applyFont="1" applyBorder="1" applyAlignment="1">
      <alignment vertical="center" wrapText="1"/>
    </xf>
    <xf numFmtId="0" fontId="40" fillId="0" borderId="42" xfId="0" applyFont="1" applyBorder="1" applyAlignment="1">
      <alignment vertical="center" wrapText="1"/>
    </xf>
    <xf numFmtId="0" fontId="40" fillId="0" borderId="44" xfId="0" applyFont="1" applyBorder="1" applyAlignment="1">
      <alignment vertical="center" wrapText="1"/>
    </xf>
    <xf numFmtId="0" fontId="40" fillId="0" borderId="43" xfId="0" applyFont="1" applyBorder="1" applyAlignment="1">
      <alignment vertical="center" wrapText="1"/>
    </xf>
    <xf numFmtId="0" fontId="40" fillId="0" borderId="7" xfId="0" applyFont="1" applyBorder="1" applyAlignment="1">
      <alignment vertical="center" wrapText="1"/>
    </xf>
    <xf numFmtId="0" fontId="43" fillId="9" borderId="2" xfId="0" applyFont="1" applyFill="1" applyBorder="1" applyAlignment="1">
      <alignment vertical="center" wrapText="1"/>
    </xf>
    <xf numFmtId="0" fontId="43" fillId="7" borderId="12" xfId="0" applyFont="1" applyFill="1" applyBorder="1" applyAlignment="1">
      <alignment vertical="center" wrapText="1"/>
    </xf>
    <xf numFmtId="0" fontId="44" fillId="7" borderId="4" xfId="0" applyFont="1" applyFill="1" applyBorder="1" applyAlignment="1">
      <alignment vertical="center" wrapText="1"/>
    </xf>
    <xf numFmtId="0" fontId="40" fillId="3" borderId="3" xfId="0" applyFont="1" applyFill="1" applyBorder="1" applyAlignment="1">
      <alignment horizontal="left" vertical="center" wrapText="1"/>
    </xf>
    <xf numFmtId="0" fontId="40" fillId="3" borderId="3" xfId="0" applyFont="1" applyFill="1" applyBorder="1" applyAlignment="1">
      <alignment vertical="center" wrapText="1"/>
    </xf>
    <xf numFmtId="0" fontId="41" fillId="3" borderId="3" xfId="0" applyFont="1" applyFill="1" applyBorder="1" applyAlignment="1">
      <alignment horizontal="left" vertical="center" wrapText="1"/>
    </xf>
    <xf numFmtId="0" fontId="41" fillId="0" borderId="7" xfId="0" applyFont="1" applyBorder="1" applyAlignment="1">
      <alignment vertical="center" wrapText="1"/>
    </xf>
    <xf numFmtId="0" fontId="40" fillId="0" borderId="45" xfId="0" applyFont="1" applyBorder="1" applyAlignment="1">
      <alignment vertical="center" wrapText="1"/>
    </xf>
    <xf numFmtId="49" fontId="40" fillId="0" borderId="3" xfId="0" applyNumberFormat="1" applyFont="1" applyBorder="1" applyAlignment="1">
      <alignment vertical="center" wrapText="1"/>
    </xf>
    <xf numFmtId="0" fontId="41" fillId="0" borderId="1" xfId="0" applyFont="1" applyBorder="1" applyAlignment="1">
      <alignment vertical="center" wrapText="1"/>
    </xf>
    <xf numFmtId="0" fontId="41" fillId="10" borderId="11" xfId="0" applyFont="1" applyFill="1" applyBorder="1" applyAlignment="1">
      <alignment horizontal="center" vertical="center" wrapText="1"/>
    </xf>
    <xf numFmtId="0" fontId="41" fillId="10" borderId="0" xfId="0" applyFont="1" applyFill="1" applyAlignment="1">
      <alignment horizontal="center" vertical="center" wrapText="1"/>
    </xf>
    <xf numFmtId="0" fontId="29" fillId="0" borderId="0" xfId="0" applyFont="1" applyAlignment="1">
      <alignment horizontal="left" vertical="center" indent="2"/>
    </xf>
    <xf numFmtId="0" fontId="16" fillId="0" borderId="0" xfId="0" applyFont="1" applyAlignment="1">
      <alignment horizontal="left" vertical="center" indent="2"/>
    </xf>
    <xf numFmtId="0" fontId="40" fillId="0" borderId="41" xfId="0" applyFont="1" applyBorder="1" applyAlignment="1">
      <alignment vertical="center" wrapText="1"/>
    </xf>
    <xf numFmtId="0" fontId="41" fillId="0" borderId="9" xfId="0" applyFont="1" applyBorder="1" applyAlignment="1">
      <alignment vertical="center" wrapText="1"/>
    </xf>
    <xf numFmtId="0" fontId="41" fillId="0" borderId="14" xfId="0" applyFont="1" applyBorder="1" applyAlignment="1">
      <alignment vertical="center" wrapText="1"/>
    </xf>
    <xf numFmtId="14" fontId="40" fillId="0" borderId="7" xfId="0" applyNumberFormat="1" applyFont="1" applyBorder="1" applyAlignment="1">
      <alignment vertical="center" wrapText="1"/>
    </xf>
    <xf numFmtId="0" fontId="40" fillId="0" borderId="44" xfId="0" applyFont="1" applyBorder="1" applyAlignment="1">
      <alignment horizontal="center" vertical="center" wrapText="1"/>
    </xf>
    <xf numFmtId="0" fontId="40" fillId="0" borderId="43" xfId="0" applyFont="1" applyBorder="1" applyAlignment="1">
      <alignment horizontal="center" vertical="center" wrapText="1"/>
    </xf>
    <xf numFmtId="0" fontId="40" fillId="0" borderId="45" xfId="0" applyFont="1" applyBorder="1" applyAlignment="1">
      <alignment horizontal="center" vertical="center" wrapText="1"/>
    </xf>
    <xf numFmtId="0" fontId="40" fillId="8" borderId="1" xfId="0" applyFont="1" applyFill="1" applyBorder="1" applyAlignment="1">
      <alignment horizontal="center" vertical="center" wrapText="1"/>
    </xf>
    <xf numFmtId="0" fontId="41" fillId="10" borderId="19" xfId="0" applyFont="1" applyFill="1" applyBorder="1" applyAlignment="1">
      <alignment horizontal="center" vertical="center" wrapText="1"/>
    </xf>
    <xf numFmtId="0" fontId="40" fillId="9" borderId="1" xfId="0" applyFont="1" applyFill="1" applyBorder="1" applyAlignment="1">
      <alignment horizontal="center" vertical="center" wrapText="1"/>
    </xf>
    <xf numFmtId="0" fontId="40" fillId="7" borderId="14" xfId="0" applyFont="1" applyFill="1" applyBorder="1" applyAlignment="1">
      <alignment horizontal="center" vertical="center" wrapText="1"/>
    </xf>
    <xf numFmtId="0" fontId="21" fillId="0" borderId="0" xfId="0" applyFont="1" applyAlignment="1">
      <alignment horizontal="center" vertical="center"/>
    </xf>
    <xf numFmtId="0" fontId="40" fillId="0" borderId="42" xfId="0" applyFont="1" applyBorder="1" applyAlignment="1">
      <alignment horizontal="center" vertical="center" wrapText="1"/>
    </xf>
    <xf numFmtId="0" fontId="40" fillId="0" borderId="41" xfId="0" applyFont="1" applyBorder="1" applyAlignment="1">
      <alignment horizontal="center" vertical="center" wrapText="1"/>
    </xf>
    <xf numFmtId="0" fontId="21" fillId="0" borderId="11" xfId="0" applyFont="1" applyBorder="1" applyAlignment="1">
      <alignment horizontal="center" vertical="center" wrapText="1"/>
    </xf>
    <xf numFmtId="0" fontId="52" fillId="3" borderId="3" xfId="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applyAlignment="1">
      <alignment horizontal="center" vertical="center"/>
    </xf>
    <xf numFmtId="0" fontId="32" fillId="0" borderId="0" xfId="0" applyFont="1" applyAlignment="1">
      <alignment horizontal="center" vertical="center"/>
    </xf>
    <xf numFmtId="0" fontId="14" fillId="0" borderId="0" xfId="0" applyFont="1" applyAlignment="1">
      <alignment horizontal="center" vertical="center"/>
    </xf>
    <xf numFmtId="0" fontId="27" fillId="0" borderId="0" xfId="0" applyFont="1" applyAlignment="1">
      <alignment horizontal="center" vertical="center"/>
    </xf>
    <xf numFmtId="0" fontId="21" fillId="0" borderId="0" xfId="0" applyFont="1" applyAlignment="1">
      <alignment horizontal="left" vertical="center"/>
    </xf>
    <xf numFmtId="0" fontId="22" fillId="0" borderId="0" xfId="0" applyFont="1" applyAlignment="1">
      <alignment horizontal="left" vertical="center"/>
    </xf>
    <xf numFmtId="0" fontId="23" fillId="0" borderId="0" xfId="0" applyFont="1" applyAlignment="1">
      <alignment horizontal="left" vertical="center"/>
    </xf>
    <xf numFmtId="0" fontId="41" fillId="5" borderId="30" xfId="0" applyFont="1" applyFill="1" applyBorder="1" applyAlignment="1">
      <alignment horizontal="center" vertical="center" wrapText="1"/>
    </xf>
    <xf numFmtId="0" fontId="41" fillId="5" borderId="11" xfId="0" applyFont="1" applyFill="1" applyBorder="1" applyAlignment="1">
      <alignment horizontal="center" vertical="center" wrapText="1"/>
    </xf>
    <xf numFmtId="0" fontId="41" fillId="5" borderId="19" xfId="0" applyFont="1" applyFill="1" applyBorder="1" applyAlignment="1">
      <alignment horizontal="center" vertical="center" wrapText="1"/>
    </xf>
    <xf numFmtId="0" fontId="41" fillId="5" borderId="0" xfId="0" applyFont="1" applyFill="1" applyAlignment="1">
      <alignment horizontal="center" vertical="center" wrapText="1"/>
    </xf>
    <xf numFmtId="0" fontId="41" fillId="3" borderId="0" xfId="0" applyFont="1" applyFill="1" applyAlignment="1">
      <alignment horizontal="right" vertical="center" wrapText="1"/>
    </xf>
    <xf numFmtId="0" fontId="41" fillId="5" borderId="13" xfId="0" applyFont="1" applyFill="1" applyBorder="1" applyAlignment="1">
      <alignment horizontal="right" vertical="center" wrapText="1"/>
    </xf>
    <xf numFmtId="14" fontId="15" fillId="3" borderId="19" xfId="0" applyNumberFormat="1" applyFont="1" applyFill="1" applyBorder="1" applyAlignment="1">
      <alignment horizontal="right" vertical="center" wrapText="1"/>
    </xf>
    <xf numFmtId="14" fontId="14" fillId="5" borderId="19" xfId="0" applyNumberFormat="1" applyFont="1" applyFill="1" applyBorder="1" applyAlignment="1">
      <alignment horizontal="right" vertical="center" wrapText="1"/>
    </xf>
    <xf numFmtId="14" fontId="14" fillId="3" borderId="19" xfId="0" applyNumberFormat="1" applyFont="1" applyFill="1" applyBorder="1" applyAlignment="1">
      <alignment horizontal="right" vertical="center" wrapText="1"/>
    </xf>
    <xf numFmtId="14" fontId="14" fillId="5" borderId="20" xfId="0" applyNumberFormat="1" applyFont="1" applyFill="1" applyBorder="1" applyAlignment="1">
      <alignment horizontal="right" vertical="center" wrapText="1"/>
    </xf>
    <xf numFmtId="0" fontId="41" fillId="3" borderId="19" xfId="0" applyFont="1" applyFill="1" applyBorder="1" applyAlignment="1">
      <alignment horizontal="right" vertical="center" wrapText="1"/>
    </xf>
    <xf numFmtId="0" fontId="41" fillId="5" borderId="20" xfId="0" applyFont="1" applyFill="1" applyBorder="1" applyAlignment="1">
      <alignment horizontal="right" vertical="center" wrapText="1"/>
    </xf>
    <xf numFmtId="0" fontId="41" fillId="3" borderId="10" xfId="0" applyFont="1" applyFill="1" applyBorder="1" applyAlignment="1">
      <alignment horizontal="right" vertical="center" wrapText="1"/>
    </xf>
    <xf numFmtId="0" fontId="41" fillId="5" borderId="15" xfId="0" applyFont="1" applyFill="1" applyBorder="1" applyAlignment="1">
      <alignment horizontal="right" vertical="center" wrapText="1"/>
    </xf>
    <xf numFmtId="0" fontId="15" fillId="3" borderId="10" xfId="0" applyFont="1" applyFill="1" applyBorder="1" applyAlignment="1">
      <alignment horizontal="right" vertical="center" wrapText="1"/>
    </xf>
    <xf numFmtId="0" fontId="14" fillId="3" borderId="10" xfId="0" applyFont="1" applyFill="1" applyBorder="1" applyAlignment="1">
      <alignment horizontal="right" vertical="center" wrapText="1"/>
    </xf>
    <xf numFmtId="0" fontId="15" fillId="3" borderId="4" xfId="0" applyFont="1" applyFill="1" applyBorder="1" applyAlignment="1">
      <alignment horizontal="right" vertical="center" wrapText="1"/>
    </xf>
    <xf numFmtId="0" fontId="14" fillId="3" borderId="4" xfId="0" applyFont="1" applyFill="1" applyBorder="1" applyAlignment="1">
      <alignment horizontal="right" vertical="center" wrapText="1"/>
    </xf>
    <xf numFmtId="0" fontId="41" fillId="5" borderId="2" xfId="0" applyFont="1" applyFill="1" applyBorder="1" applyAlignment="1">
      <alignment horizontal="right" vertical="center" wrapText="1"/>
    </xf>
    <xf numFmtId="0" fontId="25" fillId="0" borderId="0" xfId="0" applyFont="1" applyAlignment="1">
      <alignment horizontal="left" vertical="center" indent="3"/>
    </xf>
    <xf numFmtId="0" fontId="41" fillId="5" borderId="50" xfId="0" applyFont="1" applyFill="1" applyBorder="1" applyAlignment="1">
      <alignment horizontal="right" vertical="center" wrapText="1"/>
    </xf>
    <xf numFmtId="0" fontId="41" fillId="0" borderId="18" xfId="0" applyFont="1" applyBorder="1" applyAlignment="1">
      <alignment vertical="center" wrapText="1"/>
    </xf>
    <xf numFmtId="0" fontId="41" fillId="0" borderId="21" xfId="0" applyFont="1" applyBorder="1" applyAlignment="1">
      <alignment vertical="center" wrapText="1"/>
    </xf>
    <xf numFmtId="0" fontId="41" fillId="0" borderId="46" xfId="0" applyFont="1" applyBorder="1" applyAlignment="1">
      <alignment vertical="center" wrapText="1"/>
    </xf>
    <xf numFmtId="49" fontId="41" fillId="3" borderId="49" xfId="0" applyNumberFormat="1" applyFont="1" applyFill="1" applyBorder="1" applyAlignment="1">
      <alignment horizontal="left" vertical="center" wrapText="1"/>
    </xf>
    <xf numFmtId="49" fontId="41" fillId="3" borderId="64" xfId="0" applyNumberFormat="1" applyFont="1" applyFill="1" applyBorder="1" applyAlignment="1">
      <alignment horizontal="left" vertical="center" wrapText="1"/>
    </xf>
    <xf numFmtId="0" fontId="41" fillId="5" borderId="65" xfId="0" applyFont="1" applyFill="1" applyBorder="1" applyAlignment="1">
      <alignment horizontal="right" vertical="center" wrapText="1"/>
    </xf>
    <xf numFmtId="14" fontId="14" fillId="5" borderId="65" xfId="0" applyNumberFormat="1" applyFont="1" applyFill="1" applyBorder="1" applyAlignment="1">
      <alignment horizontal="right" vertical="center" wrapText="1"/>
    </xf>
    <xf numFmtId="49" fontId="41" fillId="0" borderId="1" xfId="0" applyNumberFormat="1" applyFont="1" applyBorder="1" applyAlignment="1">
      <alignment vertical="center" wrapText="1"/>
    </xf>
    <xf numFmtId="0" fontId="41" fillId="0" borderId="22" xfId="0" applyFont="1" applyBorder="1" applyAlignment="1">
      <alignment vertical="center" wrapText="1"/>
    </xf>
    <xf numFmtId="0" fontId="41" fillId="0" borderId="8" xfId="0" applyFont="1" applyBorder="1" applyAlignment="1">
      <alignment vertical="center" wrapText="1"/>
    </xf>
    <xf numFmtId="0" fontId="41" fillId="0" borderId="14" xfId="0" applyFont="1" applyBorder="1" applyAlignment="1">
      <alignment horizontal="left" vertical="center" wrapText="1"/>
    </xf>
    <xf numFmtId="49" fontId="41" fillId="3" borderId="53" xfId="0" applyNumberFormat="1" applyFont="1" applyFill="1" applyBorder="1" applyAlignment="1">
      <alignment horizontal="left" vertical="center" wrapText="1"/>
    </xf>
    <xf numFmtId="0" fontId="41" fillId="5" borderId="80" xfId="0" applyFont="1" applyFill="1" applyBorder="1" applyAlignment="1">
      <alignment horizontal="right" vertical="center" wrapText="1"/>
    </xf>
    <xf numFmtId="0" fontId="44" fillId="8" borderId="11" xfId="0" applyFont="1" applyFill="1" applyBorder="1" applyAlignment="1">
      <alignment vertical="center" wrapText="1"/>
    </xf>
    <xf numFmtId="0" fontId="44" fillId="9" borderId="0" xfId="0" applyFont="1" applyFill="1" applyAlignment="1">
      <alignment vertical="center" wrapText="1"/>
    </xf>
    <xf numFmtId="176" fontId="38" fillId="0" borderId="10" xfId="0" applyNumberFormat="1" applyFont="1" applyBorder="1" applyAlignment="1">
      <alignment horizontal="center" vertical="center"/>
    </xf>
    <xf numFmtId="0" fontId="41" fillId="5" borderId="56" xfId="0" applyFont="1" applyFill="1" applyBorder="1" applyAlignment="1">
      <alignment horizontal="right" vertical="center" wrapText="1"/>
    </xf>
    <xf numFmtId="176" fontId="9" fillId="0" borderId="0" xfId="0" applyNumberFormat="1" applyFont="1">
      <alignment vertical="center"/>
    </xf>
    <xf numFmtId="0" fontId="24" fillId="0" borderId="0" xfId="0" applyFont="1">
      <alignment vertical="center"/>
    </xf>
    <xf numFmtId="0" fontId="41" fillId="0" borderId="61" xfId="0" applyFont="1" applyBorder="1" applyAlignment="1">
      <alignment vertical="center" wrapText="1"/>
    </xf>
    <xf numFmtId="0" fontId="62" fillId="0" borderId="18" xfId="3" applyFont="1" applyBorder="1" applyAlignment="1">
      <alignment vertical="center" wrapText="1"/>
    </xf>
    <xf numFmtId="0" fontId="62" fillId="5" borderId="52" xfId="3" applyFont="1" applyFill="1" applyBorder="1" applyAlignment="1">
      <alignment horizontal="center" vertical="center" wrapText="1"/>
    </xf>
    <xf numFmtId="0" fontId="62" fillId="3" borderId="33" xfId="3" applyFont="1" applyFill="1" applyBorder="1" applyAlignment="1">
      <alignment horizontal="center" vertical="center" wrapText="1"/>
    </xf>
    <xf numFmtId="0" fontId="25" fillId="0" borderId="86" xfId="0" applyFont="1" applyBorder="1" applyAlignment="1">
      <alignment horizontal="left" vertical="center" indent="3"/>
    </xf>
    <xf numFmtId="49" fontId="41" fillId="3" borderId="21" xfId="0" applyNumberFormat="1" applyFont="1" applyFill="1" applyBorder="1" applyAlignment="1">
      <alignment horizontal="left" vertical="center" wrapText="1"/>
    </xf>
    <xf numFmtId="49" fontId="41" fillId="3" borderId="8" xfId="0" applyNumberFormat="1" applyFont="1" applyFill="1" applyBorder="1" applyAlignment="1">
      <alignment horizontal="left" vertical="center" wrapText="1"/>
    </xf>
    <xf numFmtId="49" fontId="41" fillId="3" borderId="9" xfId="0" applyNumberFormat="1" applyFont="1" applyFill="1" applyBorder="1" applyAlignment="1">
      <alignment horizontal="left" vertical="center" wrapText="1"/>
    </xf>
    <xf numFmtId="0" fontId="62" fillId="5" borderId="34" xfId="3" applyFont="1" applyFill="1" applyBorder="1" applyAlignment="1">
      <alignment horizontal="center" vertical="center" wrapText="1"/>
    </xf>
    <xf numFmtId="0" fontId="41" fillId="5" borderId="89" xfId="0" applyFont="1" applyFill="1" applyBorder="1" applyAlignment="1">
      <alignment horizontal="right" vertical="center" wrapText="1"/>
    </xf>
    <xf numFmtId="0" fontId="41" fillId="3" borderId="19" xfId="0" applyFont="1" applyFill="1" applyBorder="1" applyAlignment="1">
      <alignment horizontal="center" vertical="center" wrapText="1"/>
    </xf>
    <xf numFmtId="14" fontId="15" fillId="3" borderId="19" xfId="0" applyNumberFormat="1" applyFont="1" applyFill="1" applyBorder="1" applyAlignment="1">
      <alignment horizontal="center" vertical="center" wrapText="1"/>
    </xf>
    <xf numFmtId="14" fontId="14" fillId="3" borderId="19" xfId="0" applyNumberFormat="1" applyFont="1" applyFill="1" applyBorder="1" applyAlignment="1">
      <alignment horizontal="center" vertical="center" wrapText="1"/>
    </xf>
    <xf numFmtId="0" fontId="41" fillId="3" borderId="10" xfId="0" applyFont="1" applyFill="1" applyBorder="1" applyAlignment="1">
      <alignment horizontal="center" vertical="center" wrapText="1"/>
    </xf>
    <xf numFmtId="0" fontId="41" fillId="3" borderId="88"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41" fillId="3" borderId="0" xfId="0" applyFont="1" applyFill="1" applyAlignment="1">
      <alignment horizontal="center" vertical="center" wrapText="1"/>
    </xf>
    <xf numFmtId="0" fontId="24" fillId="2" borderId="0" xfId="0" applyFont="1" applyFill="1">
      <alignment vertical="center"/>
    </xf>
    <xf numFmtId="0" fontId="67" fillId="3" borderId="1" xfId="0" applyFont="1" applyFill="1" applyBorder="1" applyAlignment="1">
      <alignment vertical="center" wrapText="1"/>
    </xf>
    <xf numFmtId="0" fontId="40" fillId="8" borderId="6" xfId="0" applyFont="1" applyFill="1" applyBorder="1" applyAlignment="1">
      <alignment vertical="center" wrapText="1"/>
    </xf>
    <xf numFmtId="0" fontId="40" fillId="8" borderId="45" xfId="0" applyFont="1" applyFill="1" applyBorder="1" applyAlignment="1">
      <alignment vertical="center" wrapText="1"/>
    </xf>
    <xf numFmtId="0" fontId="41" fillId="8" borderId="9" xfId="0" applyFont="1" applyFill="1" applyBorder="1" applyAlignment="1">
      <alignment vertical="center" wrapText="1"/>
    </xf>
    <xf numFmtId="0" fontId="41" fillId="8" borderId="6" xfId="0" applyFont="1" applyFill="1" applyBorder="1" applyAlignment="1">
      <alignment vertical="center" wrapText="1"/>
    </xf>
    <xf numFmtId="0" fontId="41" fillId="8" borderId="45" xfId="0" applyFont="1" applyFill="1" applyBorder="1" applyAlignment="1">
      <alignment vertical="center" wrapText="1"/>
    </xf>
    <xf numFmtId="0" fontId="41" fillId="9" borderId="9" xfId="0" applyFont="1" applyFill="1" applyBorder="1" applyAlignment="1">
      <alignment vertical="center" wrapText="1"/>
    </xf>
    <xf numFmtId="0" fontId="41" fillId="9" borderId="6" xfId="0" applyFont="1" applyFill="1" applyBorder="1" applyAlignment="1">
      <alignment vertical="center" wrapText="1"/>
    </xf>
    <xf numFmtId="0" fontId="40" fillId="9" borderId="11" xfId="0" applyFont="1" applyFill="1" applyBorder="1" applyAlignment="1">
      <alignment vertical="center" wrapText="1"/>
    </xf>
    <xf numFmtId="0" fontId="40" fillId="9" borderId="6" xfId="0" applyFont="1" applyFill="1" applyBorder="1" applyAlignment="1">
      <alignment vertical="center" wrapText="1"/>
    </xf>
    <xf numFmtId="0" fontId="40" fillId="9" borderId="44" xfId="0" applyFont="1" applyFill="1" applyBorder="1" applyAlignment="1">
      <alignment horizontal="center" vertical="center" wrapText="1"/>
    </xf>
    <xf numFmtId="0" fontId="40" fillId="9" borderId="45" xfId="0" applyFont="1" applyFill="1" applyBorder="1" applyAlignment="1">
      <alignment vertical="center" wrapText="1"/>
    </xf>
    <xf numFmtId="0" fontId="41" fillId="9" borderId="44" xfId="0" applyFont="1" applyFill="1" applyBorder="1" applyAlignment="1">
      <alignment horizontal="center" vertical="center" wrapText="1"/>
    </xf>
    <xf numFmtId="0" fontId="41" fillId="9" borderId="45" xfId="0" applyFont="1" applyFill="1" applyBorder="1" applyAlignment="1">
      <alignment vertical="center" wrapText="1"/>
    </xf>
    <xf numFmtId="0" fontId="42" fillId="9" borderId="7" xfId="0" applyFont="1" applyFill="1" applyBorder="1" applyAlignment="1">
      <alignment horizontal="center" vertical="center" wrapText="1"/>
    </xf>
    <xf numFmtId="0" fontId="41" fillId="7" borderId="9" xfId="0" applyFont="1" applyFill="1" applyBorder="1" applyAlignment="1">
      <alignment vertical="center" wrapText="1"/>
    </xf>
    <xf numFmtId="0" fontId="40" fillId="7" borderId="11" xfId="0" applyFont="1" applyFill="1" applyBorder="1" applyAlignment="1">
      <alignment vertical="center" wrapText="1"/>
    </xf>
    <xf numFmtId="0" fontId="40" fillId="7" borderId="6" xfId="0" applyFont="1" applyFill="1" applyBorder="1" applyAlignment="1">
      <alignment vertical="center" wrapText="1"/>
    </xf>
    <xf numFmtId="0" fontId="40" fillId="7" borderId="45" xfId="0" applyFont="1" applyFill="1" applyBorder="1" applyAlignment="1">
      <alignment vertical="center" wrapText="1"/>
    </xf>
    <xf numFmtId="0" fontId="42" fillId="7" borderId="6" xfId="0" applyFont="1" applyFill="1" applyBorder="1" applyAlignment="1">
      <alignment vertical="center" wrapText="1"/>
    </xf>
    <xf numFmtId="0" fontId="42" fillId="7" borderId="45" xfId="0" applyFont="1" applyFill="1" applyBorder="1" applyAlignment="1">
      <alignment vertical="center" wrapText="1"/>
    </xf>
    <xf numFmtId="0" fontId="40" fillId="8" borderId="11" xfId="0" applyFont="1" applyFill="1" applyBorder="1" applyAlignment="1">
      <alignment horizontal="center" vertical="center" wrapText="1"/>
    </xf>
    <xf numFmtId="0" fontId="9" fillId="0" borderId="19" xfId="0" applyFont="1" applyBorder="1" applyAlignment="1">
      <alignment horizontal="center" vertical="center"/>
    </xf>
    <xf numFmtId="0" fontId="9" fillId="5" borderId="21" xfId="0" applyFont="1" applyFill="1" applyBorder="1" applyAlignment="1">
      <alignment horizontal="center" vertical="center"/>
    </xf>
    <xf numFmtId="0" fontId="40" fillId="9" borderId="6" xfId="0" applyFont="1" applyFill="1" applyBorder="1" applyAlignment="1">
      <alignment horizontal="center" vertical="center" wrapText="1"/>
    </xf>
    <xf numFmtId="0" fontId="40" fillId="9" borderId="7" xfId="0" applyFont="1" applyFill="1" applyBorder="1" applyAlignment="1">
      <alignment horizontal="center" vertical="center" wrapText="1"/>
    </xf>
    <xf numFmtId="0" fontId="41" fillId="9" borderId="6" xfId="0" applyFont="1" applyFill="1" applyBorder="1" applyAlignment="1">
      <alignment horizontal="center" vertical="center" wrapText="1"/>
    </xf>
    <xf numFmtId="0" fontId="40" fillId="7" borderId="6" xfId="0" applyFont="1" applyFill="1" applyBorder="1" applyAlignment="1">
      <alignment horizontal="center" vertical="center" wrapText="1"/>
    </xf>
    <xf numFmtId="0" fontId="42" fillId="7" borderId="6" xfId="0" applyFont="1" applyFill="1" applyBorder="1" applyAlignment="1">
      <alignment horizontal="center" vertical="center" wrapText="1"/>
    </xf>
    <xf numFmtId="0" fontId="40" fillId="0" borderId="5"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6" xfId="0" applyFont="1" applyBorder="1" applyAlignment="1">
      <alignment horizontal="center" vertical="center" wrapText="1"/>
    </xf>
    <xf numFmtId="0" fontId="41" fillId="5" borderId="0" xfId="0" applyFont="1" applyFill="1" applyAlignment="1">
      <alignment horizontal="right" vertical="center" wrapText="1"/>
    </xf>
    <xf numFmtId="0" fontId="41" fillId="5" borderId="4" xfId="0" applyFont="1" applyFill="1" applyBorder="1" applyAlignment="1">
      <alignment horizontal="right" vertical="center" wrapText="1"/>
    </xf>
    <xf numFmtId="0" fontId="41" fillId="5" borderId="10" xfId="0" applyFont="1" applyFill="1" applyBorder="1" applyAlignment="1">
      <alignment horizontal="right" vertical="center" wrapText="1"/>
    </xf>
    <xf numFmtId="0" fontId="41" fillId="5" borderId="19" xfId="0" applyFont="1" applyFill="1" applyBorder="1" applyAlignment="1">
      <alignment horizontal="right" vertical="center" wrapText="1"/>
    </xf>
    <xf numFmtId="0" fontId="41" fillId="5" borderId="88" xfId="0" applyFont="1" applyFill="1" applyBorder="1" applyAlignment="1">
      <alignment horizontal="right" vertical="center" wrapText="1"/>
    </xf>
    <xf numFmtId="0" fontId="40" fillId="8" borderId="6" xfId="0" applyFont="1" applyFill="1" applyBorder="1" applyAlignment="1">
      <alignment horizontal="center" vertical="center" wrapText="1"/>
    </xf>
    <xf numFmtId="0" fontId="41" fillId="8" borderId="6" xfId="0" applyFont="1" applyFill="1" applyBorder="1" applyAlignment="1">
      <alignment horizontal="center" vertical="center" wrapText="1"/>
    </xf>
    <xf numFmtId="0" fontId="41" fillId="0" borderId="32" xfId="0" applyFont="1" applyBorder="1" applyAlignment="1">
      <alignment vertical="center" wrapText="1"/>
    </xf>
    <xf numFmtId="0" fontId="41" fillId="0" borderId="8" xfId="0" applyFont="1" applyBorder="1" applyAlignment="1">
      <alignment horizontal="left" vertical="center" wrapText="1"/>
    </xf>
    <xf numFmtId="0" fontId="51" fillId="0" borderId="14" xfId="0" applyFont="1" applyBorder="1" applyAlignment="1">
      <alignment vertical="center" wrapText="1"/>
    </xf>
    <xf numFmtId="0" fontId="55" fillId="0" borderId="7" xfId="2" applyFont="1" applyFill="1" applyBorder="1" applyAlignment="1">
      <alignment vertical="center" wrapText="1"/>
    </xf>
    <xf numFmtId="0" fontId="54" fillId="0" borderId="14" xfId="2" applyFont="1" applyFill="1" applyBorder="1" applyAlignment="1">
      <alignment vertical="center" wrapText="1"/>
    </xf>
    <xf numFmtId="0" fontId="24" fillId="0" borderId="44" xfId="3" applyFont="1" applyBorder="1" applyAlignment="1">
      <alignment vertical="center" wrapText="1"/>
    </xf>
    <xf numFmtId="0" fontId="40" fillId="0" borderId="7" xfId="0" applyFont="1" applyBorder="1" applyAlignment="1">
      <alignment horizontal="left" vertical="center" wrapText="1"/>
    </xf>
    <xf numFmtId="0" fontId="24" fillId="0" borderId="44" xfId="0" applyFont="1" applyBorder="1" applyAlignment="1">
      <alignment vertical="center" wrapText="1"/>
    </xf>
    <xf numFmtId="0" fontId="72" fillId="0" borderId="0" xfId="4" applyFont="1">
      <alignment vertical="center"/>
    </xf>
    <xf numFmtId="0" fontId="24" fillId="0" borderId="43" xfId="0" applyFont="1" applyBorder="1" applyAlignment="1">
      <alignment vertical="center" wrapText="1"/>
    </xf>
    <xf numFmtId="0" fontId="24" fillId="0" borderId="0" xfId="4" applyFont="1">
      <alignment vertical="center"/>
    </xf>
    <xf numFmtId="0" fontId="24" fillId="0" borderId="7" xfId="0" applyFont="1" applyBorder="1" applyAlignment="1">
      <alignment vertical="center" wrapText="1"/>
    </xf>
    <xf numFmtId="0" fontId="24" fillId="0" borderId="45" xfId="0" applyFont="1" applyBorder="1" applyAlignment="1">
      <alignment vertical="center" wrapText="1"/>
    </xf>
    <xf numFmtId="0" fontId="62" fillId="12" borderId="19" xfId="0" applyFont="1" applyFill="1" applyBorder="1" applyAlignment="1">
      <alignment horizontal="center" vertical="center" wrapText="1"/>
    </xf>
    <xf numFmtId="0" fontId="62" fillId="12" borderId="33" xfId="0" applyFont="1" applyFill="1" applyBorder="1" applyAlignment="1">
      <alignment horizontal="center" vertical="center" wrapText="1"/>
    </xf>
    <xf numFmtId="0" fontId="62" fillId="5" borderId="19" xfId="0" applyFont="1" applyFill="1" applyBorder="1" applyAlignment="1">
      <alignment horizontal="right" vertical="center" wrapText="1"/>
    </xf>
    <xf numFmtId="0" fontId="62" fillId="5" borderId="33" xfId="0" applyFont="1" applyFill="1" applyBorder="1" applyAlignment="1">
      <alignment horizontal="right" vertical="center" wrapText="1"/>
    </xf>
    <xf numFmtId="0" fontId="62" fillId="5" borderId="65" xfId="0" applyFont="1" applyFill="1" applyBorder="1" applyAlignment="1">
      <alignment horizontal="right" vertical="center" wrapText="1"/>
    </xf>
    <xf numFmtId="0" fontId="62" fillId="5" borderId="52" xfId="0" applyFont="1" applyFill="1" applyBorder="1" applyAlignment="1">
      <alignment horizontal="right" vertical="center" wrapText="1"/>
    </xf>
    <xf numFmtId="0" fontId="24" fillId="0" borderId="7" xfId="3" applyFont="1" applyBorder="1" applyAlignment="1">
      <alignment vertical="center" wrapText="1"/>
    </xf>
    <xf numFmtId="0" fontId="62" fillId="0" borderId="14" xfId="3" applyFont="1" applyBorder="1" applyAlignment="1">
      <alignment vertical="center" wrapText="1"/>
    </xf>
    <xf numFmtId="0" fontId="40" fillId="0" borderId="6" xfId="0" applyFont="1" applyBorder="1" applyAlignment="1">
      <alignment horizontal="left" vertical="center" wrapText="1"/>
    </xf>
    <xf numFmtId="0" fontId="41" fillId="0" borderId="6" xfId="0" applyFont="1" applyBorder="1" applyAlignment="1">
      <alignment horizontal="left" vertical="center" wrapText="1"/>
    </xf>
    <xf numFmtId="0" fontId="43" fillId="0" borderId="6" xfId="0" applyFont="1" applyBorder="1" applyAlignment="1">
      <alignment vertical="center" wrapText="1"/>
    </xf>
    <xf numFmtId="0" fontId="40" fillId="0" borderId="5" xfId="0" applyFont="1" applyBorder="1" applyAlignment="1">
      <alignment horizontal="center" vertical="distributed" wrapText="1"/>
    </xf>
    <xf numFmtId="0" fontId="40" fillId="0" borderId="7" xfId="0" applyFont="1" applyBorder="1" applyAlignment="1">
      <alignment horizontal="center" vertical="distributed" wrapText="1"/>
    </xf>
    <xf numFmtId="0" fontId="41" fillId="14" borderId="96" xfId="0" applyFont="1" applyFill="1" applyBorder="1" applyAlignment="1">
      <alignment horizontal="center" vertical="center" wrapText="1"/>
    </xf>
    <xf numFmtId="0" fontId="41" fillId="13" borderId="96" xfId="0" applyFont="1" applyFill="1" applyBorder="1" applyAlignment="1">
      <alignment horizontal="right" vertical="center" wrapText="1"/>
    </xf>
    <xf numFmtId="0" fontId="41" fillId="13" borderId="97" xfId="0" applyFont="1" applyFill="1" applyBorder="1" applyAlignment="1">
      <alignment horizontal="right" vertical="center" wrapText="1"/>
    </xf>
    <xf numFmtId="0" fontId="41" fillId="14" borderId="99" xfId="0" applyFont="1" applyFill="1" applyBorder="1" applyAlignment="1">
      <alignment horizontal="center" vertical="center" wrapText="1"/>
    </xf>
    <xf numFmtId="0" fontId="41" fillId="13" borderId="99" xfId="0" applyFont="1" applyFill="1" applyBorder="1" applyAlignment="1">
      <alignment horizontal="right" vertical="center" wrapText="1"/>
    </xf>
    <xf numFmtId="0" fontId="41" fillId="13" borderId="100" xfId="0" applyFont="1" applyFill="1" applyBorder="1" applyAlignment="1">
      <alignment horizontal="right" vertical="center" wrapText="1"/>
    </xf>
    <xf numFmtId="0" fontId="41" fillId="5" borderId="18" xfId="0" applyFont="1" applyFill="1" applyBorder="1" applyAlignment="1">
      <alignment horizontal="left" vertical="center" wrapText="1"/>
    </xf>
    <xf numFmtId="0" fontId="41" fillId="5" borderId="16" xfId="0" applyFont="1" applyFill="1" applyBorder="1" applyAlignment="1">
      <alignment horizontal="left" vertical="center" wrapText="1"/>
    </xf>
    <xf numFmtId="0" fontId="41" fillId="5" borderId="17" xfId="0" applyFont="1" applyFill="1" applyBorder="1" applyAlignment="1">
      <alignment horizontal="left" vertical="center" wrapText="1"/>
    </xf>
    <xf numFmtId="0" fontId="41" fillId="13" borderId="95" xfId="0" applyFont="1" applyFill="1" applyBorder="1" applyAlignment="1">
      <alignment horizontal="right" vertical="center" wrapText="1"/>
    </xf>
    <xf numFmtId="0" fontId="74" fillId="0" borderId="96" xfId="0" applyFont="1" applyBorder="1">
      <alignment vertical="center"/>
    </xf>
    <xf numFmtId="0" fontId="41" fillId="5" borderId="21" xfId="0" applyFont="1" applyFill="1" applyBorder="1" applyAlignment="1">
      <alignment horizontal="right" vertical="center" wrapText="1"/>
    </xf>
    <xf numFmtId="0" fontId="41" fillId="5" borderId="19" xfId="0" applyFont="1" applyFill="1" applyBorder="1" applyAlignment="1">
      <alignment horizontal="right" vertical="center" wrapText="1"/>
    </xf>
    <xf numFmtId="0" fontId="41" fillId="13" borderId="98" xfId="0" applyFont="1" applyFill="1" applyBorder="1" applyAlignment="1">
      <alignment horizontal="right" vertical="center" wrapText="1"/>
    </xf>
    <xf numFmtId="0" fontId="74" fillId="0" borderId="99" xfId="0" applyFont="1" applyBorder="1">
      <alignment vertical="center"/>
    </xf>
    <xf numFmtId="0" fontId="41" fillId="5" borderId="14" xfId="0" applyFont="1" applyFill="1" applyBorder="1" applyAlignment="1">
      <alignment horizontal="right" vertical="center" wrapText="1"/>
    </xf>
    <xf numFmtId="0" fontId="41" fillId="5" borderId="10" xfId="0" applyFont="1" applyFill="1" applyBorder="1" applyAlignment="1">
      <alignment horizontal="right" vertical="center" wrapText="1"/>
    </xf>
    <xf numFmtId="0" fontId="62" fillId="5" borderId="51" xfId="0" applyFont="1" applyFill="1" applyBorder="1" applyAlignment="1">
      <alignment horizontal="right" vertical="center" wrapText="1"/>
    </xf>
    <xf numFmtId="0" fontId="62" fillId="5" borderId="33" xfId="0" applyFont="1" applyFill="1" applyBorder="1" applyAlignment="1">
      <alignment horizontal="right" vertical="center" wrapText="1"/>
    </xf>
    <xf numFmtId="0" fontId="62" fillId="2" borderId="18" xfId="0" applyFont="1" applyFill="1" applyBorder="1" applyAlignment="1">
      <alignment horizontal="left" vertical="center" wrapText="1"/>
    </xf>
    <xf numFmtId="0" fontId="62" fillId="2" borderId="16" xfId="0" applyFont="1" applyFill="1" applyBorder="1" applyAlignment="1">
      <alignment horizontal="left" vertical="center" wrapText="1"/>
    </xf>
    <xf numFmtId="0" fontId="62" fillId="2" borderId="17" xfId="0" applyFont="1" applyFill="1" applyBorder="1" applyAlignment="1">
      <alignment horizontal="left" vertical="center" wrapText="1"/>
    </xf>
    <xf numFmtId="0" fontId="41" fillId="5" borderId="21" xfId="0" applyFont="1" applyFill="1" applyBorder="1" applyAlignment="1">
      <alignment horizontal="left" vertical="center"/>
    </xf>
    <xf numFmtId="0" fontId="41" fillId="5" borderId="19" xfId="0" applyFont="1" applyFill="1" applyBorder="1" applyAlignment="1">
      <alignment horizontal="left" vertical="center"/>
    </xf>
    <xf numFmtId="0" fontId="41" fillId="5" borderId="20" xfId="0" applyFont="1" applyFill="1" applyBorder="1" applyAlignment="1">
      <alignment horizontal="left" vertical="center"/>
    </xf>
    <xf numFmtId="0" fontId="62" fillId="2" borderId="21" xfId="0" applyFont="1" applyFill="1" applyBorder="1" applyAlignment="1">
      <alignment horizontal="left" vertical="center" wrapText="1"/>
    </xf>
    <xf numFmtId="0" fontId="62" fillId="2" borderId="19" xfId="0" applyFont="1" applyFill="1" applyBorder="1" applyAlignment="1">
      <alignment horizontal="left" vertical="center" wrapText="1"/>
    </xf>
    <xf numFmtId="0" fontId="62" fillId="2" borderId="20" xfId="0" applyFont="1" applyFill="1" applyBorder="1" applyAlignment="1">
      <alignment horizontal="left" vertical="center" wrapText="1"/>
    </xf>
    <xf numFmtId="0" fontId="73" fillId="5" borderId="32" xfId="4" applyFont="1" applyFill="1" applyBorder="1" applyAlignment="1">
      <alignment vertical="center" wrapText="1"/>
    </xf>
    <xf numFmtId="0" fontId="73" fillId="5" borderId="33" xfId="4" applyFont="1" applyFill="1" applyBorder="1" applyAlignment="1">
      <alignment vertical="center" wrapText="1"/>
    </xf>
    <xf numFmtId="0" fontId="73" fillId="5" borderId="34" xfId="4" applyFont="1" applyFill="1" applyBorder="1" applyAlignment="1">
      <alignment vertical="center" wrapText="1"/>
    </xf>
    <xf numFmtId="178" fontId="41" fillId="5" borderId="51" xfId="1" applyNumberFormat="1" applyFont="1" applyFill="1" applyBorder="1" applyAlignment="1">
      <alignment horizontal="right" vertical="center"/>
    </xf>
    <xf numFmtId="178" fontId="41" fillId="5" borderId="33" xfId="1" applyNumberFormat="1" applyFont="1" applyFill="1" applyBorder="1" applyAlignment="1">
      <alignment horizontal="right" vertical="center"/>
    </xf>
    <xf numFmtId="178" fontId="41" fillId="5" borderId="52" xfId="1" applyNumberFormat="1" applyFont="1" applyFill="1" applyBorder="1" applyAlignment="1">
      <alignment horizontal="right" vertical="center"/>
    </xf>
    <xf numFmtId="180" fontId="41" fillId="3" borderId="47" xfId="1" applyNumberFormat="1" applyFont="1" applyFill="1" applyBorder="1" applyAlignment="1">
      <alignment horizontal="right" vertical="center"/>
    </xf>
    <xf numFmtId="180" fontId="41" fillId="3" borderId="25" xfId="1" applyNumberFormat="1" applyFont="1" applyFill="1" applyBorder="1" applyAlignment="1">
      <alignment horizontal="right" vertical="center"/>
    </xf>
    <xf numFmtId="180" fontId="41" fillId="3" borderId="48" xfId="1" applyNumberFormat="1" applyFont="1" applyFill="1" applyBorder="1" applyAlignment="1">
      <alignment horizontal="right" vertical="center"/>
    </xf>
    <xf numFmtId="178" fontId="41" fillId="5" borderId="47" xfId="1" applyNumberFormat="1" applyFont="1" applyFill="1" applyBorder="1" applyAlignment="1" applyProtection="1">
      <alignment horizontal="right" vertical="center"/>
    </xf>
    <xf numFmtId="178" fontId="41" fillId="5" borderId="25" xfId="1" applyNumberFormat="1" applyFont="1" applyFill="1" applyBorder="1" applyAlignment="1" applyProtection="1">
      <alignment horizontal="right" vertical="center"/>
    </xf>
    <xf numFmtId="178" fontId="41" fillId="5" borderId="48" xfId="1" applyNumberFormat="1" applyFont="1" applyFill="1" applyBorder="1" applyAlignment="1" applyProtection="1">
      <alignment horizontal="right" vertical="center"/>
    </xf>
    <xf numFmtId="0" fontId="41" fillId="2" borderId="3" xfId="0" applyFont="1" applyFill="1" applyBorder="1" applyAlignment="1">
      <alignment horizontal="left" vertical="center" wrapText="1"/>
    </xf>
    <xf numFmtId="0" fontId="40" fillId="0" borderId="5" xfId="0" applyFont="1" applyBorder="1" applyAlignment="1">
      <alignment horizontal="left" vertical="center" wrapText="1"/>
    </xf>
    <xf numFmtId="0" fontId="40" fillId="0" borderId="6" xfId="0" applyFont="1" applyBorder="1" applyAlignment="1">
      <alignment horizontal="left" vertical="center" wrapText="1"/>
    </xf>
    <xf numFmtId="0" fontId="40" fillId="0" borderId="7" xfId="0" applyFont="1" applyBorder="1" applyAlignment="1">
      <alignment horizontal="left" vertical="center" wrapText="1"/>
    </xf>
    <xf numFmtId="0" fontId="41" fillId="0" borderId="5" xfId="0" applyFont="1" applyBorder="1" applyAlignment="1">
      <alignment horizontal="left" vertical="center" wrapText="1"/>
    </xf>
    <xf numFmtId="0" fontId="41" fillId="0" borderId="6" xfId="0" applyFont="1" applyBorder="1" applyAlignment="1">
      <alignment horizontal="left" vertical="center" wrapText="1"/>
    </xf>
    <xf numFmtId="0" fontId="41" fillId="0" borderId="7" xfId="0" applyFont="1" applyBorder="1" applyAlignment="1">
      <alignment horizontal="left" vertical="center" wrapText="1"/>
    </xf>
    <xf numFmtId="0" fontId="41" fillId="5" borderId="79" xfId="0" applyFont="1" applyFill="1" applyBorder="1" applyAlignment="1">
      <alignment horizontal="right" vertical="center" wrapText="1"/>
    </xf>
    <xf numFmtId="0" fontId="62" fillId="5" borderId="51" xfId="3" applyFont="1" applyFill="1" applyBorder="1" applyAlignment="1">
      <alignment horizontal="center" vertical="center" wrapText="1"/>
    </xf>
    <xf numFmtId="0" fontId="62" fillId="5" borderId="33" xfId="3" applyFont="1" applyFill="1" applyBorder="1" applyAlignment="1">
      <alignment horizontal="center" vertical="center" wrapText="1"/>
    </xf>
    <xf numFmtId="0" fontId="62" fillId="5" borderId="32" xfId="3" applyFont="1" applyFill="1" applyBorder="1" applyAlignment="1">
      <alignment horizontal="center" vertical="center" wrapText="1"/>
    </xf>
    <xf numFmtId="0" fontId="41" fillId="5" borderId="60" xfId="0" applyFont="1" applyFill="1" applyBorder="1" applyAlignment="1">
      <alignment horizontal="center" vertical="center"/>
    </xf>
    <xf numFmtId="0" fontId="41" fillId="5" borderId="43" xfId="0" applyFont="1" applyFill="1" applyBorder="1" applyAlignment="1">
      <alignment horizontal="center" vertical="center"/>
    </xf>
    <xf numFmtId="0" fontId="41" fillId="5" borderId="61" xfId="0" applyFont="1" applyFill="1" applyBorder="1" applyAlignment="1">
      <alignment horizontal="center" vertical="center"/>
    </xf>
    <xf numFmtId="0" fontId="41" fillId="5" borderId="81" xfId="0" applyFont="1" applyFill="1" applyBorder="1" applyAlignment="1">
      <alignment horizontal="center" vertical="center"/>
    </xf>
    <xf numFmtId="0" fontId="41" fillId="5" borderId="41" xfId="0" applyFont="1" applyFill="1" applyBorder="1" applyAlignment="1">
      <alignment horizontal="center" vertical="center"/>
    </xf>
    <xf numFmtId="0" fontId="41" fillId="5" borderId="82" xfId="0" applyFont="1" applyFill="1" applyBorder="1" applyAlignment="1">
      <alignment horizontal="center" vertical="center"/>
    </xf>
    <xf numFmtId="0" fontId="41" fillId="5" borderId="60" xfId="0" applyFont="1" applyFill="1" applyBorder="1" applyAlignment="1">
      <alignment horizontal="left" vertical="center" wrapText="1"/>
    </xf>
    <xf numFmtId="0" fontId="41" fillId="5" borderId="43" xfId="0" applyFont="1" applyFill="1" applyBorder="1" applyAlignment="1">
      <alignment horizontal="left" vertical="center" wrapText="1"/>
    </xf>
    <xf numFmtId="0" fontId="41" fillId="5" borderId="61" xfId="0" applyFont="1" applyFill="1" applyBorder="1" applyAlignment="1">
      <alignment horizontal="left" vertical="center" wrapText="1"/>
    </xf>
    <xf numFmtId="0" fontId="41" fillId="5" borderId="62" xfId="0" applyFont="1" applyFill="1" applyBorder="1" applyAlignment="1">
      <alignment horizontal="left" vertical="center" wrapText="1"/>
    </xf>
    <xf numFmtId="0" fontId="41" fillId="5" borderId="45" xfId="0" applyFont="1" applyFill="1" applyBorder="1" applyAlignment="1">
      <alignment horizontal="left" vertical="center" wrapText="1"/>
    </xf>
    <xf numFmtId="0" fontId="41" fillId="5" borderId="63" xfId="0" applyFont="1" applyFill="1" applyBorder="1" applyAlignment="1">
      <alignment horizontal="left" vertical="center" wrapText="1"/>
    </xf>
    <xf numFmtId="49" fontId="41" fillId="5" borderId="0" xfId="0" applyNumberFormat="1" applyFont="1" applyFill="1" applyAlignment="1">
      <alignment horizontal="center" vertical="center" wrapText="1"/>
    </xf>
    <xf numFmtId="49" fontId="41" fillId="5" borderId="50" xfId="0" applyNumberFormat="1" applyFont="1" applyFill="1" applyBorder="1" applyAlignment="1">
      <alignment horizontal="center" vertical="center" wrapText="1"/>
    </xf>
    <xf numFmtId="49" fontId="41" fillId="5" borderId="19" xfId="0" applyNumberFormat="1" applyFont="1" applyFill="1" applyBorder="1" applyAlignment="1">
      <alignment horizontal="center" vertical="center" wrapText="1"/>
    </xf>
    <xf numFmtId="49" fontId="41" fillId="5" borderId="65" xfId="0" applyNumberFormat="1" applyFont="1" applyFill="1" applyBorder="1" applyAlignment="1">
      <alignment horizontal="center" vertical="center" wrapText="1"/>
    </xf>
    <xf numFmtId="0" fontId="20" fillId="6" borderId="55" xfId="0" applyFont="1" applyFill="1" applyBorder="1" applyAlignment="1">
      <alignment horizontal="center" vertical="center"/>
    </xf>
    <xf numFmtId="0" fontId="20" fillId="6" borderId="4" xfId="0" applyFont="1" applyFill="1" applyBorder="1" applyAlignment="1">
      <alignment horizontal="center" vertical="center"/>
    </xf>
    <xf numFmtId="0" fontId="20" fillId="6" borderId="56" xfId="0" applyFont="1" applyFill="1" applyBorder="1" applyAlignment="1">
      <alignment horizontal="center" vertical="center"/>
    </xf>
    <xf numFmtId="0" fontId="40" fillId="8" borderId="5"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7" xfId="0" applyFont="1" applyFill="1" applyBorder="1" applyAlignment="1">
      <alignment horizontal="center" vertical="center" wrapText="1"/>
    </xf>
    <xf numFmtId="0" fontId="40" fillId="8" borderId="6" xfId="0" applyFont="1" applyFill="1" applyBorder="1" applyAlignment="1">
      <alignment horizontal="center" vertical="center" wrapText="1"/>
    </xf>
    <xf numFmtId="0" fontId="41" fillId="8" borderId="5" xfId="0" applyFont="1" applyFill="1" applyBorder="1" applyAlignment="1">
      <alignment horizontal="center" vertical="center" wrapText="1"/>
    </xf>
    <xf numFmtId="0" fontId="41" fillId="8" borderId="45" xfId="0" applyFont="1" applyFill="1" applyBorder="1" applyAlignment="1">
      <alignment horizontal="center" vertical="center" wrapText="1"/>
    </xf>
    <xf numFmtId="0" fontId="41" fillId="8" borderId="6" xfId="0" applyFont="1" applyFill="1" applyBorder="1" applyAlignment="1">
      <alignment horizontal="center" vertical="center" wrapText="1"/>
    </xf>
    <xf numFmtId="0" fontId="41" fillId="8" borderId="7" xfId="0" applyFont="1" applyFill="1" applyBorder="1" applyAlignment="1">
      <alignment horizontal="center" vertical="center" wrapText="1"/>
    </xf>
    <xf numFmtId="0" fontId="38" fillId="0" borderId="1" xfId="0" applyFont="1" applyBorder="1" applyAlignment="1">
      <alignment horizontal="center" vertical="center"/>
    </xf>
    <xf numFmtId="0" fontId="38" fillId="0" borderId="4" xfId="0" applyFont="1" applyBorder="1" applyAlignment="1">
      <alignment horizontal="center" vertical="center"/>
    </xf>
    <xf numFmtId="0" fontId="38" fillId="0" borderId="2" xfId="0" applyFont="1" applyBorder="1" applyAlignment="1">
      <alignment horizontal="center" vertical="center"/>
    </xf>
    <xf numFmtId="0" fontId="41" fillId="5" borderId="62" xfId="0" applyFont="1" applyFill="1" applyBorder="1" applyAlignment="1">
      <alignment horizontal="center" vertical="center" wrapText="1"/>
    </xf>
    <xf numFmtId="0" fontId="41" fillId="5" borderId="45" xfId="0" applyFont="1" applyFill="1" applyBorder="1" applyAlignment="1">
      <alignment horizontal="center" vertical="center" wrapText="1"/>
    </xf>
    <xf numFmtId="0" fontId="41" fillId="5" borderId="63" xfId="0" applyFont="1" applyFill="1" applyBorder="1" applyAlignment="1">
      <alignment horizontal="center" vertical="center" wrapText="1"/>
    </xf>
    <xf numFmtId="0" fontId="41" fillId="5" borderId="62" xfId="0" applyFont="1" applyFill="1" applyBorder="1" applyAlignment="1">
      <alignment horizontal="center" vertical="center"/>
    </xf>
    <xf numFmtId="0" fontId="41" fillId="5" borderId="45" xfId="0" applyFont="1" applyFill="1" applyBorder="1" applyAlignment="1">
      <alignment horizontal="center" vertical="center"/>
    </xf>
    <xf numFmtId="0" fontId="41" fillId="5" borderId="63" xfId="0" applyFont="1" applyFill="1" applyBorder="1" applyAlignment="1">
      <alignment horizontal="center" vertical="center"/>
    </xf>
    <xf numFmtId="177" fontId="41" fillId="3" borderId="51" xfId="1" applyNumberFormat="1" applyFont="1" applyFill="1" applyBorder="1" applyAlignment="1">
      <alignment horizontal="right" vertical="center"/>
    </xf>
    <xf numFmtId="177" fontId="41" fillId="3" borderId="33" xfId="1" applyNumberFormat="1" applyFont="1" applyFill="1" applyBorder="1" applyAlignment="1">
      <alignment horizontal="right" vertical="center"/>
    </xf>
    <xf numFmtId="177" fontId="41" fillId="3" borderId="52" xfId="1" applyNumberFormat="1" applyFont="1" applyFill="1" applyBorder="1" applyAlignment="1">
      <alignment horizontal="right" vertical="center"/>
    </xf>
    <xf numFmtId="178" fontId="41" fillId="5" borderId="47" xfId="1" applyNumberFormat="1" applyFont="1" applyFill="1" applyBorder="1" applyAlignment="1">
      <alignment horizontal="right" vertical="center"/>
    </xf>
    <xf numFmtId="178" fontId="41" fillId="5" borderId="25" xfId="1" applyNumberFormat="1" applyFont="1" applyFill="1" applyBorder="1" applyAlignment="1">
      <alignment horizontal="right" vertical="center"/>
    </xf>
    <xf numFmtId="178" fontId="41" fillId="5" borderId="48" xfId="1" applyNumberFormat="1" applyFont="1" applyFill="1" applyBorder="1" applyAlignment="1">
      <alignment horizontal="right" vertical="center"/>
    </xf>
    <xf numFmtId="177" fontId="41" fillId="3" borderId="66" xfId="1" applyNumberFormat="1" applyFont="1" applyFill="1" applyBorder="1" applyAlignment="1">
      <alignment horizontal="right" vertical="center"/>
    </xf>
    <xf numFmtId="177" fontId="41" fillId="3" borderId="16" xfId="1" applyNumberFormat="1" applyFont="1" applyFill="1" applyBorder="1" applyAlignment="1">
      <alignment horizontal="right" vertical="center"/>
    </xf>
    <xf numFmtId="177" fontId="41" fillId="3" borderId="67" xfId="1" applyNumberFormat="1" applyFont="1" applyFill="1" applyBorder="1" applyAlignment="1">
      <alignment horizontal="right" vertical="center"/>
    </xf>
    <xf numFmtId="0" fontId="20" fillId="6" borderId="79" xfId="0" applyFont="1" applyFill="1" applyBorder="1" applyAlignment="1">
      <alignment horizontal="center" vertical="center"/>
    </xf>
    <xf numFmtId="0" fontId="20" fillId="6" borderId="10" xfId="0" applyFont="1" applyFill="1" applyBorder="1" applyAlignment="1">
      <alignment horizontal="center" vertical="center"/>
    </xf>
    <xf numFmtId="0" fontId="20" fillId="6" borderId="80" xfId="0" applyFont="1" applyFill="1" applyBorder="1" applyAlignment="1">
      <alignment horizontal="center" vertical="center"/>
    </xf>
    <xf numFmtId="38" fontId="41" fillId="5" borderId="64" xfId="1" applyFont="1" applyFill="1" applyBorder="1" applyAlignment="1" applyProtection="1">
      <alignment horizontal="right" vertical="center"/>
    </xf>
    <xf numFmtId="38" fontId="41" fillId="5" borderId="19" xfId="1" applyFont="1" applyFill="1" applyBorder="1" applyAlignment="1" applyProtection="1">
      <alignment horizontal="right" vertical="center"/>
    </xf>
    <xf numFmtId="38" fontId="41" fillId="5" borderId="65" xfId="1" applyFont="1" applyFill="1" applyBorder="1" applyAlignment="1" applyProtection="1">
      <alignment horizontal="right" vertical="center"/>
    </xf>
    <xf numFmtId="38" fontId="41" fillId="5" borderId="53" xfId="1" applyFont="1" applyFill="1" applyBorder="1" applyAlignment="1" applyProtection="1">
      <alignment horizontal="right" vertical="center"/>
    </xf>
    <xf numFmtId="38" fontId="41" fillId="5" borderId="11" xfId="1" applyFont="1" applyFill="1" applyBorder="1" applyAlignment="1" applyProtection="1">
      <alignment horizontal="right" vertical="center"/>
    </xf>
    <xf numFmtId="38" fontId="41" fillId="5" borderId="54" xfId="1" applyFont="1" applyFill="1" applyBorder="1" applyAlignment="1" applyProtection="1">
      <alignment horizontal="right" vertical="center"/>
    </xf>
    <xf numFmtId="0" fontId="41" fillId="5" borderId="49" xfId="0" applyFont="1" applyFill="1" applyBorder="1" applyAlignment="1">
      <alignment horizontal="right" vertical="center" wrapText="1"/>
    </xf>
    <xf numFmtId="0" fontId="41" fillId="5" borderId="0" xfId="0" applyFont="1" applyFill="1" applyAlignment="1">
      <alignment horizontal="right" vertical="center" wrapText="1"/>
    </xf>
    <xf numFmtId="177" fontId="56" fillId="3" borderId="57" xfId="1" applyNumberFormat="1" applyFont="1" applyFill="1" applyBorder="1" applyAlignment="1">
      <alignment horizontal="right" vertical="center"/>
    </xf>
    <xf numFmtId="177" fontId="56" fillId="3" borderId="58" xfId="1" applyNumberFormat="1" applyFont="1" applyFill="1" applyBorder="1" applyAlignment="1">
      <alignment horizontal="right" vertical="center"/>
    </xf>
    <xf numFmtId="177" fontId="56" fillId="3" borderId="59" xfId="1" applyNumberFormat="1" applyFont="1" applyFill="1" applyBorder="1" applyAlignment="1">
      <alignment horizontal="right" vertical="center"/>
    </xf>
    <xf numFmtId="177" fontId="56" fillId="3" borderId="55" xfId="1" applyNumberFormat="1" applyFont="1" applyFill="1" applyBorder="1" applyAlignment="1">
      <alignment horizontal="right" vertical="center"/>
    </xf>
    <xf numFmtId="177" fontId="56" fillId="3" borderId="4" xfId="1" applyNumberFormat="1" applyFont="1" applyFill="1" applyBorder="1" applyAlignment="1">
      <alignment horizontal="right" vertical="center"/>
    </xf>
    <xf numFmtId="177" fontId="56" fillId="3" borderId="56" xfId="1" applyNumberFormat="1" applyFont="1" applyFill="1" applyBorder="1" applyAlignment="1">
      <alignment horizontal="right" vertical="center"/>
    </xf>
    <xf numFmtId="38" fontId="41" fillId="5" borderId="47" xfId="1" applyFont="1" applyFill="1" applyBorder="1" applyAlignment="1" applyProtection="1">
      <alignment horizontal="right" vertical="center" wrapText="1"/>
    </xf>
    <xf numFmtId="38" fontId="41" fillId="5" borderId="25" xfId="1" applyFont="1" applyFill="1" applyBorder="1" applyAlignment="1" applyProtection="1">
      <alignment horizontal="right" vertical="center" wrapText="1"/>
    </xf>
    <xf numFmtId="38" fontId="41" fillId="5" borderId="48" xfId="1" applyFont="1" applyFill="1" applyBorder="1" applyAlignment="1" applyProtection="1">
      <alignment horizontal="right" vertical="center" wrapText="1"/>
    </xf>
    <xf numFmtId="0" fontId="25" fillId="4" borderId="1" xfId="0" applyFont="1" applyFill="1" applyBorder="1" applyAlignment="1">
      <alignment horizontal="left" vertical="center" indent="3"/>
    </xf>
    <xf numFmtId="0" fontId="25" fillId="4" borderId="4" xfId="0" applyFont="1" applyFill="1" applyBorder="1" applyAlignment="1">
      <alignment horizontal="left" vertical="center" indent="3"/>
    </xf>
    <xf numFmtId="0" fontId="40" fillId="0" borderId="5" xfId="0" applyFont="1" applyBorder="1" applyAlignment="1">
      <alignment horizontal="center" vertical="center" wrapText="1"/>
    </xf>
    <xf numFmtId="0" fontId="40" fillId="0" borderId="7" xfId="0" applyFont="1" applyBorder="1" applyAlignment="1">
      <alignment horizontal="center" vertical="center" wrapText="1"/>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41" fillId="5" borderId="79" xfId="0" applyFont="1" applyFill="1" applyBorder="1" applyAlignment="1">
      <alignment horizontal="left" vertical="center" wrapText="1"/>
    </xf>
    <xf numFmtId="0" fontId="41" fillId="5" borderId="10" xfId="0" applyFont="1" applyFill="1" applyBorder="1" applyAlignment="1">
      <alignment horizontal="left" vertical="center" wrapText="1"/>
    </xf>
    <xf numFmtId="0" fontId="41" fillId="5" borderId="80" xfId="0" applyFont="1" applyFill="1" applyBorder="1" applyAlignment="1">
      <alignment horizontal="left" vertical="center" wrapText="1"/>
    </xf>
    <xf numFmtId="0" fontId="41" fillId="5" borderId="55" xfId="0" applyFont="1" applyFill="1" applyBorder="1" applyAlignment="1">
      <alignment horizontal="left" vertical="center" wrapText="1"/>
    </xf>
    <xf numFmtId="0" fontId="41" fillId="5" borderId="4" xfId="0" applyFont="1" applyFill="1" applyBorder="1" applyAlignment="1">
      <alignment horizontal="left" vertical="center" wrapText="1"/>
    </xf>
    <xf numFmtId="0" fontId="41" fillId="5" borderId="56" xfId="0" applyFont="1" applyFill="1" applyBorder="1" applyAlignment="1">
      <alignment horizontal="left" vertical="center" wrapText="1"/>
    </xf>
    <xf numFmtId="0" fontId="40" fillId="5" borderId="51" xfId="0" applyFont="1" applyFill="1" applyBorder="1" applyAlignment="1">
      <alignment horizontal="left" vertical="center" wrapText="1"/>
    </xf>
    <xf numFmtId="0" fontId="40" fillId="5" borderId="33" xfId="0" applyFont="1" applyFill="1" applyBorder="1" applyAlignment="1">
      <alignment horizontal="left" vertical="center" wrapText="1"/>
    </xf>
    <xf numFmtId="0" fontId="40" fillId="5" borderId="52" xfId="0" applyFont="1" applyFill="1" applyBorder="1" applyAlignment="1">
      <alignment horizontal="left" vertical="center" wrapText="1"/>
    </xf>
    <xf numFmtId="0" fontId="41" fillId="5" borderId="55" xfId="0" applyFont="1" applyFill="1" applyBorder="1" applyAlignment="1">
      <alignment horizontal="right" vertical="center" wrapText="1"/>
    </xf>
    <xf numFmtId="0" fontId="41" fillId="5" borderId="4" xfId="0" applyFont="1" applyFill="1" applyBorder="1" applyAlignment="1">
      <alignment horizontal="right" vertical="center" wrapText="1"/>
    </xf>
    <xf numFmtId="0" fontId="41" fillId="2" borderId="72" xfId="0" applyFont="1" applyFill="1" applyBorder="1" applyAlignment="1">
      <alignment horizontal="left" vertical="center" wrapText="1"/>
    </xf>
    <xf numFmtId="0" fontId="41" fillId="2" borderId="44" xfId="0" applyFont="1" applyFill="1" applyBorder="1" applyAlignment="1">
      <alignment horizontal="left" vertical="center" wrapText="1"/>
    </xf>
    <xf numFmtId="0" fontId="41" fillId="2" borderId="73" xfId="0" applyFont="1" applyFill="1" applyBorder="1" applyAlignment="1">
      <alignment horizontal="left" vertical="center" wrapText="1"/>
    </xf>
    <xf numFmtId="0" fontId="41" fillId="2" borderId="70" xfId="0" applyFont="1" applyFill="1" applyBorder="1" applyAlignment="1">
      <alignment horizontal="left" vertical="center" wrapText="1"/>
    </xf>
    <xf numFmtId="0" fontId="41" fillId="2" borderId="71" xfId="0" applyFont="1" applyFill="1" applyBorder="1" applyAlignment="1">
      <alignment horizontal="left" vertical="center" wrapText="1"/>
    </xf>
    <xf numFmtId="0" fontId="41" fillId="5" borderId="81" xfId="0" applyFont="1" applyFill="1" applyBorder="1" applyAlignment="1">
      <alignment horizontal="left" vertical="center" wrapText="1"/>
    </xf>
    <xf numFmtId="0" fontId="41" fillId="5" borderId="41" xfId="0" applyFont="1" applyFill="1" applyBorder="1" applyAlignment="1">
      <alignment horizontal="left" vertical="center" wrapText="1"/>
    </xf>
    <xf numFmtId="0" fontId="41" fillId="5" borderId="82" xfId="0" applyFont="1" applyFill="1" applyBorder="1" applyAlignment="1">
      <alignment horizontal="left" vertical="center" wrapText="1"/>
    </xf>
    <xf numFmtId="0" fontId="41" fillId="5" borderId="72" xfId="0" applyFont="1" applyFill="1" applyBorder="1" applyAlignment="1">
      <alignment horizontal="left" vertical="center" wrapText="1"/>
    </xf>
    <xf numFmtId="0" fontId="41" fillId="5" borderId="44" xfId="0" applyFont="1" applyFill="1" applyBorder="1" applyAlignment="1">
      <alignment horizontal="left" vertical="center" wrapText="1"/>
    </xf>
    <xf numFmtId="0" fontId="41" fillId="5" borderId="73" xfId="0" applyFont="1" applyFill="1" applyBorder="1" applyAlignment="1">
      <alignment horizontal="left" vertical="center" wrapText="1"/>
    </xf>
    <xf numFmtId="0" fontId="41" fillId="5" borderId="64" xfId="0" applyFont="1" applyFill="1" applyBorder="1" applyAlignment="1">
      <alignment horizontal="left" vertical="center" wrapText="1"/>
    </xf>
    <xf numFmtId="0" fontId="41" fillId="5" borderId="19" xfId="0" applyFont="1" applyFill="1" applyBorder="1" applyAlignment="1">
      <alignment horizontal="left" vertical="center" wrapText="1"/>
    </xf>
    <xf numFmtId="0" fontId="41" fillId="5" borderId="65" xfId="0" applyFont="1" applyFill="1" applyBorder="1" applyAlignment="1">
      <alignment horizontal="left" vertical="center" wrapText="1"/>
    </xf>
    <xf numFmtId="49" fontId="41" fillId="5" borderId="11" xfId="0" applyNumberFormat="1" applyFont="1" applyFill="1" applyBorder="1" applyAlignment="1">
      <alignment horizontal="center" vertical="center" wrapText="1"/>
    </xf>
    <xf numFmtId="49" fontId="41" fillId="5" borderId="54" xfId="0" applyNumberFormat="1" applyFont="1" applyFill="1" applyBorder="1" applyAlignment="1">
      <alignment horizontal="center" vertical="center" wrapText="1"/>
    </xf>
    <xf numFmtId="0" fontId="41" fillId="5" borderId="70" xfId="0" applyFont="1" applyFill="1" applyBorder="1" applyAlignment="1">
      <alignment horizontal="left" vertical="center" wrapText="1"/>
    </xf>
    <xf numFmtId="0" fontId="41" fillId="5" borderId="3" xfId="0" applyFont="1" applyFill="1" applyBorder="1" applyAlignment="1">
      <alignment horizontal="left" vertical="center" wrapText="1"/>
    </xf>
    <xf numFmtId="0" fontId="41" fillId="5" borderId="71" xfId="0" applyFont="1" applyFill="1" applyBorder="1" applyAlignment="1">
      <alignment horizontal="left" vertical="center" wrapText="1"/>
    </xf>
    <xf numFmtId="0" fontId="41" fillId="5" borderId="53" xfId="0" applyFont="1" applyFill="1" applyBorder="1" applyAlignment="1">
      <alignment horizontal="left" vertical="center" wrapText="1"/>
    </xf>
    <xf numFmtId="0" fontId="41" fillId="5" borderId="11" xfId="0" applyFont="1" applyFill="1" applyBorder="1" applyAlignment="1">
      <alignment horizontal="left" vertical="center" wrapText="1"/>
    </xf>
    <xf numFmtId="0" fontId="41" fillId="5" borderId="54" xfId="0" applyFont="1" applyFill="1" applyBorder="1" applyAlignment="1">
      <alignment horizontal="left" vertical="center" wrapText="1"/>
    </xf>
    <xf numFmtId="56" fontId="53" fillId="0" borderId="0" xfId="0" applyNumberFormat="1" applyFont="1" applyAlignment="1">
      <alignment horizontal="center" vertical="center"/>
    </xf>
    <xf numFmtId="0" fontId="39" fillId="0" borderId="0" xfId="0" applyFont="1" applyAlignment="1">
      <alignment horizontal="center" vertical="center"/>
    </xf>
    <xf numFmtId="0" fontId="58" fillId="6" borderId="76" xfId="0" applyFont="1" applyFill="1" applyBorder="1" applyAlignment="1">
      <alignment horizontal="center" vertical="center"/>
    </xf>
    <xf numFmtId="0" fontId="20" fillId="6" borderId="77" xfId="0" applyFont="1" applyFill="1" applyBorder="1" applyAlignment="1">
      <alignment horizontal="center" vertical="center"/>
    </xf>
    <xf numFmtId="0" fontId="20" fillId="6" borderId="78" xfId="0" applyFont="1" applyFill="1" applyBorder="1" applyAlignment="1">
      <alignment horizontal="center" vertical="center"/>
    </xf>
    <xf numFmtId="0" fontId="40" fillId="5" borderId="66" xfId="0" applyFont="1" applyFill="1" applyBorder="1" applyAlignment="1">
      <alignment horizontal="left" vertical="center" wrapText="1"/>
    </xf>
    <xf numFmtId="0" fontId="40" fillId="5" borderId="16" xfId="0" applyFont="1" applyFill="1" applyBorder="1" applyAlignment="1">
      <alignment horizontal="left" vertical="center" wrapText="1"/>
    </xf>
    <xf numFmtId="0" fontId="40" fillId="5" borderId="67" xfId="0" applyFont="1" applyFill="1" applyBorder="1" applyAlignment="1">
      <alignment horizontal="left" vertical="center" wrapText="1"/>
    </xf>
    <xf numFmtId="0" fontId="41" fillId="5" borderId="79" xfId="0" quotePrefix="1" applyFont="1" applyFill="1" applyBorder="1" applyAlignment="1">
      <alignment horizontal="left" vertical="center" wrapText="1"/>
    </xf>
    <xf numFmtId="0" fontId="41" fillId="5" borderId="10" xfId="0" quotePrefix="1" applyFont="1" applyFill="1" applyBorder="1" applyAlignment="1">
      <alignment horizontal="left" vertical="center" wrapText="1"/>
    </xf>
    <xf numFmtId="0" fontId="41" fillId="5" borderId="80" xfId="0" quotePrefix="1" applyFont="1" applyFill="1" applyBorder="1" applyAlignment="1">
      <alignment horizontal="left" vertical="center" wrapText="1"/>
    </xf>
    <xf numFmtId="0" fontId="41" fillId="5" borderId="47" xfId="0" applyFont="1" applyFill="1" applyBorder="1" applyAlignment="1">
      <alignment horizontal="left" vertical="center" wrapText="1"/>
    </xf>
    <xf numFmtId="0" fontId="41" fillId="5" borderId="25" xfId="0" applyFont="1" applyFill="1" applyBorder="1" applyAlignment="1">
      <alignment horizontal="left" vertical="center" wrapText="1"/>
    </xf>
    <xf numFmtId="0" fontId="41" fillId="5" borderId="48" xfId="0" applyFont="1" applyFill="1" applyBorder="1" applyAlignment="1">
      <alignment horizontal="left" vertical="center" wrapText="1"/>
    </xf>
    <xf numFmtId="0" fontId="31" fillId="4" borderId="1" xfId="0" applyFont="1" applyFill="1" applyBorder="1" applyAlignment="1">
      <alignment horizontal="left" vertical="center" indent="3"/>
    </xf>
    <xf numFmtId="0" fontId="31" fillId="4" borderId="4" xfId="0" applyFont="1" applyFill="1" applyBorder="1" applyAlignment="1">
      <alignment horizontal="left" vertical="center" indent="3"/>
    </xf>
    <xf numFmtId="0" fontId="53" fillId="0" borderId="0" xfId="0" applyFont="1" applyAlignment="1">
      <alignment horizontal="center" vertical="center"/>
    </xf>
    <xf numFmtId="0" fontId="41" fillId="5" borderId="74" xfId="0" applyFont="1" applyFill="1" applyBorder="1" applyAlignment="1">
      <alignment horizontal="left" vertical="center" wrapText="1"/>
    </xf>
    <xf numFmtId="0" fontId="41" fillId="5" borderId="7" xfId="0" applyFont="1" applyFill="1" applyBorder="1" applyAlignment="1">
      <alignment horizontal="left" vertical="center" wrapText="1"/>
    </xf>
    <xf numFmtId="0" fontId="41" fillId="5" borderId="75" xfId="0" applyFont="1" applyFill="1" applyBorder="1" applyAlignment="1">
      <alignment horizontal="left" vertical="center" wrapText="1"/>
    </xf>
    <xf numFmtId="0" fontId="41" fillId="5" borderId="66" xfId="0" applyFont="1" applyFill="1" applyBorder="1" applyAlignment="1">
      <alignment horizontal="left" vertical="center" wrapText="1"/>
    </xf>
    <xf numFmtId="0" fontId="41" fillId="5" borderId="67" xfId="0" applyFont="1" applyFill="1" applyBorder="1" applyAlignment="1">
      <alignment horizontal="left" vertical="center" wrapText="1"/>
    </xf>
    <xf numFmtId="0" fontId="41" fillId="5" borderId="64" xfId="0" applyFont="1" applyFill="1" applyBorder="1" applyAlignment="1">
      <alignment horizontal="right" vertical="center" wrapText="1"/>
    </xf>
    <xf numFmtId="0" fontId="41" fillId="2" borderId="74" xfId="0" applyFont="1" applyFill="1" applyBorder="1" applyAlignment="1">
      <alignment horizontal="left" vertical="center" wrapText="1"/>
    </xf>
    <xf numFmtId="0" fontId="41" fillId="2" borderId="7" xfId="0" applyFont="1" applyFill="1" applyBorder="1" applyAlignment="1">
      <alignment horizontal="left" vertical="center" wrapText="1"/>
    </xf>
    <xf numFmtId="0" fontId="41" fillId="2" borderId="75" xfId="0" applyFont="1" applyFill="1" applyBorder="1" applyAlignment="1">
      <alignment horizontal="left" vertical="center" wrapText="1"/>
    </xf>
    <xf numFmtId="0" fontId="41" fillId="2" borderId="83" xfId="0" applyFont="1" applyFill="1" applyBorder="1" applyAlignment="1">
      <alignment horizontal="left" vertical="center" wrapText="1"/>
    </xf>
    <xf numFmtId="0" fontId="41" fillId="2" borderId="5" xfId="0" applyFont="1" applyFill="1" applyBorder="1" applyAlignment="1">
      <alignment horizontal="left" vertical="center" wrapText="1"/>
    </xf>
    <xf numFmtId="0" fontId="41" fillId="2" borderId="84" xfId="0" applyFont="1" applyFill="1" applyBorder="1" applyAlignment="1">
      <alignment horizontal="left" vertical="center" wrapText="1"/>
    </xf>
    <xf numFmtId="0" fontId="41" fillId="13" borderId="92" xfId="0" applyFont="1" applyFill="1" applyBorder="1" applyAlignment="1">
      <alignment horizontal="left" vertical="center" wrapText="1"/>
    </xf>
    <xf numFmtId="0" fontId="74" fillId="0" borderId="93" xfId="0" applyFont="1" applyBorder="1">
      <alignment vertical="center"/>
    </xf>
    <xf numFmtId="0" fontId="74" fillId="0" borderId="94" xfId="0" applyFont="1" applyBorder="1">
      <alignment vertical="center"/>
    </xf>
    <xf numFmtId="0" fontId="41" fillId="5" borderId="87" xfId="0" applyFont="1" applyFill="1" applyBorder="1" applyAlignment="1">
      <alignment horizontal="right" vertical="center" wrapText="1"/>
    </xf>
    <xf numFmtId="0" fontId="41" fillId="5" borderId="88" xfId="0" applyFont="1" applyFill="1" applyBorder="1" applyAlignment="1">
      <alignment horizontal="right" vertical="center" wrapText="1"/>
    </xf>
    <xf numFmtId="0" fontId="41" fillId="5" borderId="70" xfId="0" applyFont="1" applyFill="1" applyBorder="1" applyAlignment="1">
      <alignment horizontal="center" vertical="center" wrapText="1"/>
    </xf>
    <xf numFmtId="0" fontId="41" fillId="5" borderId="3" xfId="0" applyFont="1" applyFill="1" applyBorder="1" applyAlignment="1">
      <alignment horizontal="center" vertical="center" wrapText="1"/>
    </xf>
    <xf numFmtId="0" fontId="41" fillId="5" borderId="71" xfId="0" applyFont="1" applyFill="1" applyBorder="1" applyAlignment="1">
      <alignment horizontal="center" vertical="center" wrapText="1"/>
    </xf>
    <xf numFmtId="0" fontId="41" fillId="5" borderId="74" xfId="0" applyFont="1" applyFill="1" applyBorder="1" applyAlignment="1">
      <alignment horizontal="left" vertical="center"/>
    </xf>
    <xf numFmtId="0" fontId="41" fillId="5" borderId="7" xfId="0" applyFont="1" applyFill="1" applyBorder="1" applyAlignment="1">
      <alignment horizontal="left" vertical="center"/>
    </xf>
    <xf numFmtId="0" fontId="41" fillId="5" borderId="75" xfId="0" applyFont="1" applyFill="1" applyBorder="1" applyAlignment="1">
      <alignment horizontal="left" vertical="center"/>
    </xf>
    <xf numFmtId="0" fontId="41" fillId="5" borderId="60" xfId="0" applyFont="1" applyFill="1" applyBorder="1" applyAlignment="1">
      <alignment horizontal="left" vertical="center"/>
    </xf>
    <xf numFmtId="0" fontId="41" fillId="5" borderId="43" xfId="0" applyFont="1" applyFill="1" applyBorder="1" applyAlignment="1">
      <alignment horizontal="left" vertical="center"/>
    </xf>
    <xf numFmtId="0" fontId="41" fillId="5" borderId="61" xfId="0" applyFont="1" applyFill="1" applyBorder="1" applyAlignment="1">
      <alignment horizontal="left" vertical="center"/>
    </xf>
    <xf numFmtId="0" fontId="41" fillId="5" borderId="62" xfId="0" applyFont="1" applyFill="1" applyBorder="1" applyAlignment="1">
      <alignment horizontal="left" vertical="center"/>
    </xf>
    <xf numFmtId="0" fontId="41" fillId="5" borderId="45" xfId="0" applyFont="1" applyFill="1" applyBorder="1" applyAlignment="1">
      <alignment horizontal="left" vertical="center"/>
    </xf>
    <xf numFmtId="0" fontId="41" fillId="5" borderId="63" xfId="0" applyFont="1" applyFill="1" applyBorder="1" applyAlignment="1">
      <alignment horizontal="left" vertical="center"/>
    </xf>
    <xf numFmtId="0" fontId="41" fillId="5" borderId="72" xfId="0" applyFont="1" applyFill="1" applyBorder="1" applyAlignment="1">
      <alignment horizontal="left" vertical="center"/>
    </xf>
    <xf numFmtId="0" fontId="41" fillId="5" borderId="44" xfId="0" applyFont="1" applyFill="1" applyBorder="1" applyAlignment="1">
      <alignment horizontal="left" vertical="center"/>
    </xf>
    <xf numFmtId="0" fontId="41" fillId="5" borderId="73" xfId="0" applyFont="1" applyFill="1" applyBorder="1" applyAlignment="1">
      <alignment horizontal="left" vertical="center"/>
    </xf>
    <xf numFmtId="181" fontId="41" fillId="5" borderId="70" xfId="0" applyNumberFormat="1" applyFont="1" applyFill="1" applyBorder="1" applyAlignment="1">
      <alignment horizontal="right" vertical="center"/>
    </xf>
    <xf numFmtId="181" fontId="41" fillId="5" borderId="3" xfId="0" applyNumberFormat="1" applyFont="1" applyFill="1" applyBorder="1" applyAlignment="1">
      <alignment horizontal="right" vertical="center"/>
    </xf>
    <xf numFmtId="181" fontId="41" fillId="5" borderId="71" xfId="0" applyNumberFormat="1" applyFont="1" applyFill="1" applyBorder="1" applyAlignment="1">
      <alignment horizontal="right" vertical="center"/>
    </xf>
    <xf numFmtId="0" fontId="41" fillId="5" borderId="65" xfId="0" applyFont="1" applyFill="1" applyBorder="1" applyAlignment="1">
      <alignment horizontal="right" vertical="center" wrapText="1"/>
    </xf>
    <xf numFmtId="0" fontId="41" fillId="2" borderId="72" xfId="0" applyFont="1" applyFill="1" applyBorder="1" applyAlignment="1">
      <alignment vertical="center" wrapText="1"/>
    </xf>
    <xf numFmtId="0" fontId="41" fillId="2" borderId="44" xfId="0" applyFont="1" applyFill="1" applyBorder="1" applyAlignment="1">
      <alignment vertical="center" wrapText="1"/>
    </xf>
    <xf numFmtId="0" fontId="41" fillId="2" borderId="73" xfId="0" applyFont="1" applyFill="1" applyBorder="1" applyAlignment="1">
      <alignment vertical="center" wrapText="1"/>
    </xf>
    <xf numFmtId="0" fontId="62" fillId="2" borderId="66" xfId="0" applyFont="1" applyFill="1" applyBorder="1" applyAlignment="1">
      <alignment horizontal="left" vertical="center" wrapText="1"/>
    </xf>
    <xf numFmtId="0" fontId="62" fillId="2" borderId="67" xfId="0" applyFont="1" applyFill="1" applyBorder="1" applyAlignment="1">
      <alignment horizontal="left" vertical="center" wrapText="1"/>
    </xf>
    <xf numFmtId="0" fontId="41" fillId="5" borderId="90" xfId="0" applyFont="1" applyFill="1" applyBorder="1" applyAlignment="1">
      <alignment horizontal="left" vertical="center" wrapText="1"/>
    </xf>
    <xf numFmtId="0" fontId="41" fillId="5" borderId="42" xfId="0" applyFont="1" applyFill="1" applyBorder="1" applyAlignment="1">
      <alignment horizontal="left" vertical="center" wrapText="1"/>
    </xf>
    <xf numFmtId="0" fontId="41" fillId="5" borderId="91" xfId="0" applyFont="1" applyFill="1" applyBorder="1" applyAlignment="1">
      <alignment horizontal="left" vertical="center" wrapText="1"/>
    </xf>
    <xf numFmtId="0" fontId="62" fillId="2" borderId="64" xfId="0" applyFont="1" applyFill="1" applyBorder="1" applyAlignment="1">
      <alignment horizontal="left" vertical="center" wrapText="1"/>
    </xf>
    <xf numFmtId="0" fontId="62" fillId="2" borderId="65" xfId="0" applyFont="1" applyFill="1" applyBorder="1" applyAlignment="1">
      <alignment horizontal="left" vertical="center" wrapText="1"/>
    </xf>
    <xf numFmtId="0" fontId="62" fillId="5" borderId="64" xfId="0" applyFont="1" applyFill="1" applyBorder="1" applyAlignment="1">
      <alignment horizontal="right" vertical="center" wrapText="1"/>
    </xf>
    <xf numFmtId="0" fontId="62" fillId="5" borderId="19" xfId="0" applyFont="1" applyFill="1" applyBorder="1" applyAlignment="1">
      <alignment horizontal="right" vertical="center" wrapText="1"/>
    </xf>
    <xf numFmtId="0" fontId="41" fillId="5" borderId="74" xfId="0" applyFont="1" applyFill="1" applyBorder="1" applyAlignment="1">
      <alignment horizontal="center" vertical="center"/>
    </xf>
    <xf numFmtId="0" fontId="41" fillId="5" borderId="7" xfId="0" applyFont="1" applyFill="1" applyBorder="1" applyAlignment="1">
      <alignment horizontal="center" vertical="center"/>
    </xf>
    <xf numFmtId="0" fontId="41" fillId="5" borderId="75" xfId="0" applyFont="1" applyFill="1" applyBorder="1" applyAlignment="1">
      <alignment horizontal="center" vertical="center"/>
    </xf>
    <xf numFmtId="0" fontId="41" fillId="5" borderId="72" xfId="0" applyFont="1" applyFill="1" applyBorder="1" applyAlignment="1">
      <alignment horizontal="center" vertical="center"/>
    </xf>
    <xf numFmtId="0" fontId="41" fillId="5" borderId="44" xfId="0" applyFont="1" applyFill="1" applyBorder="1" applyAlignment="1">
      <alignment horizontal="center" vertical="center"/>
    </xf>
    <xf numFmtId="0" fontId="41" fillId="5" borderId="73" xfId="0" applyFont="1" applyFill="1" applyBorder="1" applyAlignment="1">
      <alignment horizontal="center" vertical="center"/>
    </xf>
    <xf numFmtId="14" fontId="41" fillId="5" borderId="64" xfId="0" applyNumberFormat="1" applyFont="1" applyFill="1" applyBorder="1" applyAlignment="1">
      <alignment horizontal="right" vertical="center" wrapText="1"/>
    </xf>
    <xf numFmtId="14" fontId="41" fillId="5" borderId="19" xfId="0" applyNumberFormat="1" applyFont="1" applyFill="1" applyBorder="1" applyAlignment="1">
      <alignment horizontal="right" vertical="center" wrapText="1"/>
    </xf>
    <xf numFmtId="182" fontId="41" fillId="3" borderId="51" xfId="1" applyNumberFormat="1" applyFont="1" applyFill="1" applyBorder="1" applyAlignment="1">
      <alignment horizontal="right" vertical="center"/>
    </xf>
    <xf numFmtId="182" fontId="41" fillId="3" borderId="33" xfId="1" applyNumberFormat="1" applyFont="1" applyFill="1" applyBorder="1" applyAlignment="1">
      <alignment horizontal="right" vertical="center"/>
    </xf>
    <xf numFmtId="182" fontId="41" fillId="3" borderId="52" xfId="1" applyNumberFormat="1" applyFont="1" applyFill="1" applyBorder="1" applyAlignment="1">
      <alignment horizontal="right" vertical="center"/>
    </xf>
    <xf numFmtId="182" fontId="41" fillId="3" borderId="64" xfId="1" applyNumberFormat="1" applyFont="1" applyFill="1" applyBorder="1" applyAlignment="1" applyProtection="1">
      <alignment horizontal="right" vertical="center"/>
    </xf>
    <xf numFmtId="182" fontId="41" fillId="3" borderId="19" xfId="1" applyNumberFormat="1" applyFont="1" applyFill="1" applyBorder="1" applyAlignment="1" applyProtection="1">
      <alignment horizontal="right" vertical="center"/>
    </xf>
    <xf numFmtId="182" fontId="41" fillId="3" borderId="65" xfId="1" applyNumberFormat="1" applyFont="1" applyFill="1" applyBorder="1" applyAlignment="1" applyProtection="1">
      <alignment horizontal="right" vertical="center"/>
    </xf>
    <xf numFmtId="179" fontId="41" fillId="5" borderId="51" xfId="1" applyNumberFormat="1" applyFont="1" applyFill="1" applyBorder="1" applyAlignment="1">
      <alignment horizontal="right" vertical="center"/>
    </xf>
    <xf numFmtId="179" fontId="41" fillId="5" borderId="33" xfId="1" applyNumberFormat="1" applyFont="1" applyFill="1" applyBorder="1" applyAlignment="1">
      <alignment horizontal="right" vertical="center"/>
    </xf>
    <xf numFmtId="179" fontId="41" fillId="5" borderId="52" xfId="1" applyNumberFormat="1" applyFont="1" applyFill="1" applyBorder="1" applyAlignment="1">
      <alignment horizontal="right" vertical="center"/>
    </xf>
    <xf numFmtId="180" fontId="41" fillId="3" borderId="68" xfId="1" applyNumberFormat="1" applyFont="1" applyFill="1" applyBorder="1" applyAlignment="1">
      <alignment horizontal="right" vertical="center"/>
    </xf>
    <xf numFmtId="180" fontId="41" fillId="3" borderId="30" xfId="1" applyNumberFormat="1" applyFont="1" applyFill="1" applyBorder="1" applyAlignment="1">
      <alignment horizontal="right" vertical="center"/>
    </xf>
    <xf numFmtId="180" fontId="41" fillId="3" borderId="69" xfId="1" applyNumberFormat="1" applyFont="1" applyFill="1" applyBorder="1" applyAlignment="1">
      <alignment horizontal="right" vertical="center"/>
    </xf>
    <xf numFmtId="178" fontId="41" fillId="5" borderId="68" xfId="1" applyNumberFormat="1" applyFont="1" applyFill="1" applyBorder="1" applyAlignment="1">
      <alignment horizontal="right" vertical="center"/>
    </xf>
    <xf numFmtId="178" fontId="41" fillId="5" borderId="30" xfId="1" applyNumberFormat="1" applyFont="1" applyFill="1" applyBorder="1" applyAlignment="1">
      <alignment horizontal="right" vertical="center"/>
    </xf>
    <xf numFmtId="178" fontId="41" fillId="5" borderId="69" xfId="1" applyNumberFormat="1" applyFont="1" applyFill="1" applyBorder="1" applyAlignment="1">
      <alignment horizontal="right" vertical="center"/>
    </xf>
    <xf numFmtId="182" fontId="41" fillId="3" borderId="53" xfId="1" applyNumberFormat="1" applyFont="1" applyFill="1" applyBorder="1" applyAlignment="1">
      <alignment horizontal="right" vertical="center"/>
    </xf>
    <xf numFmtId="182" fontId="41" fillId="3" borderId="11" xfId="1" applyNumberFormat="1" applyFont="1" applyFill="1" applyBorder="1" applyAlignment="1">
      <alignment horizontal="right" vertical="center"/>
    </xf>
    <xf numFmtId="182" fontId="41" fillId="3" borderId="54" xfId="1" applyNumberFormat="1" applyFont="1" applyFill="1" applyBorder="1" applyAlignment="1">
      <alignment horizontal="right" vertical="center"/>
    </xf>
    <xf numFmtId="38" fontId="41" fillId="5" borderId="49" xfId="1" applyFont="1" applyFill="1" applyBorder="1" applyAlignment="1" applyProtection="1">
      <alignment horizontal="right" vertical="center"/>
    </xf>
    <xf numFmtId="38" fontId="41" fillId="5" borderId="0" xfId="1" applyFont="1" applyFill="1" applyBorder="1" applyAlignment="1" applyProtection="1">
      <alignment horizontal="right" vertical="center"/>
    </xf>
    <xf numFmtId="38" fontId="41" fillId="5" borderId="50" xfId="1" applyFont="1" applyFill="1" applyBorder="1" applyAlignment="1" applyProtection="1">
      <alignment horizontal="right" vertical="center"/>
    </xf>
    <xf numFmtId="177" fontId="41" fillId="3" borderId="53" xfId="1" applyNumberFormat="1" applyFont="1" applyFill="1" applyBorder="1" applyAlignment="1">
      <alignment horizontal="right" vertical="center"/>
    </xf>
    <xf numFmtId="177" fontId="41" fillId="3" borderId="11" xfId="1" applyNumberFormat="1" applyFont="1" applyFill="1" applyBorder="1" applyAlignment="1">
      <alignment horizontal="right" vertical="center"/>
    </xf>
    <xf numFmtId="177" fontId="41" fillId="3" borderId="54" xfId="1" applyNumberFormat="1" applyFont="1" applyFill="1" applyBorder="1" applyAlignment="1">
      <alignment horizontal="right" vertical="center"/>
    </xf>
    <xf numFmtId="177" fontId="41" fillId="3" borderId="51" xfId="1" applyNumberFormat="1" applyFont="1" applyFill="1" applyBorder="1" applyAlignment="1">
      <alignment horizontal="right" vertical="center" wrapText="1"/>
    </xf>
    <xf numFmtId="177" fontId="41" fillId="3" borderId="33" xfId="1" applyNumberFormat="1" applyFont="1" applyFill="1" applyBorder="1" applyAlignment="1">
      <alignment horizontal="right" vertical="center" wrapText="1"/>
    </xf>
    <xf numFmtId="177" fontId="41" fillId="3" borderId="52" xfId="1" applyNumberFormat="1" applyFont="1" applyFill="1" applyBorder="1" applyAlignment="1">
      <alignment horizontal="right" vertical="center" wrapText="1"/>
    </xf>
    <xf numFmtId="177" fontId="41" fillId="3" borderId="47" xfId="1" applyNumberFormat="1" applyFont="1" applyFill="1" applyBorder="1" applyAlignment="1">
      <alignment horizontal="right" vertical="center" wrapText="1"/>
    </xf>
    <xf numFmtId="177" fontId="41" fillId="3" borderId="25" xfId="1" applyNumberFormat="1" applyFont="1" applyFill="1" applyBorder="1" applyAlignment="1">
      <alignment horizontal="right" vertical="center" wrapText="1"/>
    </xf>
    <xf numFmtId="177" fontId="41" fillId="3" borderId="48" xfId="1" applyNumberFormat="1" applyFont="1" applyFill="1" applyBorder="1" applyAlignment="1">
      <alignment horizontal="right" vertical="center" wrapText="1"/>
    </xf>
    <xf numFmtId="38" fontId="41" fillId="5" borderId="47" xfId="1" applyFont="1" applyFill="1" applyBorder="1" applyAlignment="1" applyProtection="1">
      <alignment horizontal="right" vertical="center"/>
    </xf>
    <xf numFmtId="38" fontId="41" fillId="5" borderId="25" xfId="1" applyFont="1" applyFill="1" applyBorder="1" applyAlignment="1" applyProtection="1">
      <alignment horizontal="right" vertical="center"/>
    </xf>
    <xf numFmtId="38" fontId="41" fillId="5" borderId="48" xfId="1" applyFont="1" applyFill="1" applyBorder="1" applyAlignment="1" applyProtection="1">
      <alignment horizontal="right" vertical="center"/>
    </xf>
    <xf numFmtId="0" fontId="41" fillId="5" borderId="9" xfId="0" applyFont="1" applyFill="1" applyBorder="1" applyAlignment="1">
      <alignment horizontal="left" vertical="center" wrapText="1"/>
    </xf>
    <xf numFmtId="0" fontId="41" fillId="5" borderId="12" xfId="0" applyFont="1" applyFill="1" applyBorder="1" applyAlignment="1">
      <alignment horizontal="left" vertical="center" wrapText="1"/>
    </xf>
    <xf numFmtId="49" fontId="41" fillId="5" borderId="13" xfId="0" applyNumberFormat="1" applyFont="1" applyFill="1" applyBorder="1" applyAlignment="1">
      <alignment horizontal="center" vertical="center" wrapText="1"/>
    </xf>
    <xf numFmtId="0" fontId="59" fillId="5" borderId="7" xfId="0" applyFont="1" applyFill="1" applyBorder="1" applyAlignment="1">
      <alignment horizontal="left" vertical="center" wrapText="1"/>
    </xf>
    <xf numFmtId="0" fontId="41" fillId="5" borderId="14" xfId="0" applyFont="1" applyFill="1" applyBorder="1" applyAlignment="1">
      <alignment horizontal="left" vertical="center" wrapText="1"/>
    </xf>
    <xf numFmtId="0" fontId="41" fillId="5" borderId="15" xfId="0" applyFont="1" applyFill="1" applyBorder="1" applyAlignment="1">
      <alignment horizontal="left" vertical="center" wrapText="1"/>
    </xf>
    <xf numFmtId="0" fontId="41" fillId="5" borderId="1" xfId="0" applyFont="1" applyFill="1" applyBorder="1" applyAlignment="1">
      <alignment horizontal="left" vertical="center" wrapText="1"/>
    </xf>
    <xf numFmtId="0" fontId="41" fillId="5" borderId="2" xfId="0" applyFont="1" applyFill="1" applyBorder="1" applyAlignment="1">
      <alignment horizontal="left" vertical="center" wrapText="1"/>
    </xf>
    <xf numFmtId="49" fontId="41" fillId="5" borderId="12" xfId="0" applyNumberFormat="1" applyFont="1" applyFill="1" applyBorder="1" applyAlignment="1">
      <alignment horizontal="center" vertical="center" wrapText="1"/>
    </xf>
    <xf numFmtId="0" fontId="59" fillId="5" borderId="43" xfId="0" applyFont="1" applyFill="1" applyBorder="1" applyAlignment="1">
      <alignment horizontal="left" vertical="center" wrapText="1"/>
    </xf>
    <xf numFmtId="0" fontId="59" fillId="5" borderId="21" xfId="0" applyFont="1" applyFill="1" applyBorder="1" applyAlignment="1">
      <alignment horizontal="left" vertical="center" wrapText="1"/>
    </xf>
    <xf numFmtId="0" fontId="41" fillId="5" borderId="20" xfId="0" applyFont="1" applyFill="1" applyBorder="1" applyAlignment="1">
      <alignment horizontal="left" vertical="center" wrapText="1"/>
    </xf>
    <xf numFmtId="0" fontId="41" fillId="5" borderId="20" xfId="0" applyFont="1" applyFill="1" applyBorder="1" applyAlignment="1">
      <alignment horizontal="right" vertical="center" wrapText="1"/>
    </xf>
    <xf numFmtId="0" fontId="61" fillId="11" borderId="9" xfId="0" applyFont="1" applyFill="1" applyBorder="1" applyAlignment="1">
      <alignment horizontal="center" vertical="center"/>
    </xf>
    <xf numFmtId="0" fontId="61" fillId="11" borderId="11" xfId="0" applyFont="1" applyFill="1" applyBorder="1" applyAlignment="1">
      <alignment horizontal="center" vertical="center"/>
    </xf>
    <xf numFmtId="0" fontId="61" fillId="11" borderId="12" xfId="0" applyFont="1" applyFill="1" applyBorder="1" applyAlignment="1">
      <alignment horizontal="center" vertical="center"/>
    </xf>
    <xf numFmtId="177" fontId="41" fillId="5" borderId="22" xfId="1" applyNumberFormat="1" applyFont="1" applyFill="1" applyBorder="1" applyAlignment="1">
      <alignment horizontal="right" vertical="center"/>
    </xf>
    <xf numFmtId="177" fontId="41" fillId="5" borderId="30" xfId="1" applyNumberFormat="1" applyFont="1" applyFill="1" applyBorder="1" applyAlignment="1">
      <alignment horizontal="right" vertical="center"/>
    </xf>
    <xf numFmtId="177" fontId="41" fillId="5" borderId="31" xfId="1" applyNumberFormat="1" applyFont="1" applyFill="1" applyBorder="1" applyAlignment="1">
      <alignment horizontal="right" vertical="center"/>
    </xf>
    <xf numFmtId="180" fontId="41" fillId="3" borderId="22" xfId="1" applyNumberFormat="1" applyFont="1" applyFill="1" applyBorder="1" applyAlignment="1">
      <alignment horizontal="right" vertical="center"/>
    </xf>
    <xf numFmtId="180" fontId="41" fillId="3" borderId="31" xfId="1" applyNumberFormat="1" applyFont="1" applyFill="1" applyBorder="1" applyAlignment="1">
      <alignment horizontal="right" vertical="center"/>
    </xf>
    <xf numFmtId="182" fontId="41" fillId="5" borderId="32" xfId="1" applyNumberFormat="1" applyFont="1" applyFill="1" applyBorder="1" applyAlignment="1">
      <alignment horizontal="right" vertical="center"/>
    </xf>
    <xf numFmtId="182" fontId="41" fillId="5" borderId="33" xfId="1" applyNumberFormat="1" applyFont="1" applyFill="1" applyBorder="1" applyAlignment="1">
      <alignment horizontal="right" vertical="center"/>
    </xf>
    <xf numFmtId="182" fontId="41" fillId="5" borderId="34" xfId="1" applyNumberFormat="1" applyFont="1" applyFill="1" applyBorder="1" applyAlignment="1">
      <alignment horizontal="right" vertical="center"/>
    </xf>
    <xf numFmtId="0" fontId="57" fillId="11" borderId="8" xfId="0" applyFont="1" applyFill="1" applyBorder="1" applyAlignment="1">
      <alignment horizontal="center" vertical="center"/>
    </xf>
    <xf numFmtId="0" fontId="57" fillId="11" borderId="0" xfId="0" applyFont="1" applyFill="1" applyAlignment="1">
      <alignment horizontal="center" vertical="center"/>
    </xf>
    <xf numFmtId="0" fontId="57" fillId="11" borderId="13" xfId="0" applyFont="1" applyFill="1" applyBorder="1" applyAlignment="1">
      <alignment horizontal="center" vertical="center"/>
    </xf>
    <xf numFmtId="0" fontId="41" fillId="5" borderId="18" xfId="0" applyFont="1" applyFill="1" applyBorder="1" applyAlignment="1">
      <alignment horizontal="left" vertical="center"/>
    </xf>
    <xf numFmtId="0" fontId="41" fillId="5" borderId="16" xfId="0" applyFont="1" applyFill="1" applyBorder="1" applyAlignment="1">
      <alignment horizontal="left" vertical="center"/>
    </xf>
    <xf numFmtId="0" fontId="41" fillId="5" borderId="17" xfId="0" applyFont="1" applyFill="1" applyBorder="1" applyAlignment="1">
      <alignment horizontal="left" vertical="center"/>
    </xf>
    <xf numFmtId="38" fontId="41" fillId="5" borderId="46" xfId="1" applyFont="1" applyFill="1" applyBorder="1" applyAlignment="1" applyProtection="1">
      <alignment horizontal="right" vertical="center" wrapText="1"/>
    </xf>
    <xf numFmtId="38" fontId="41" fillId="5" borderId="28" xfId="1" applyFont="1" applyFill="1" applyBorder="1" applyAlignment="1" applyProtection="1">
      <alignment horizontal="right" vertical="center" wrapText="1"/>
    </xf>
    <xf numFmtId="38" fontId="41" fillId="5" borderId="46" xfId="1" applyFont="1" applyFill="1" applyBorder="1" applyAlignment="1" applyProtection="1">
      <alignment horizontal="right" vertical="center"/>
    </xf>
    <xf numFmtId="38" fontId="41" fillId="5" borderId="28" xfId="1" applyFont="1" applyFill="1" applyBorder="1" applyAlignment="1" applyProtection="1">
      <alignment horizontal="right" vertical="center"/>
    </xf>
    <xf numFmtId="0" fontId="41" fillId="5" borderId="8" xfId="0" applyFont="1" applyFill="1" applyBorder="1" applyAlignment="1">
      <alignment horizontal="right" vertical="center" wrapText="1"/>
    </xf>
    <xf numFmtId="177" fontId="41" fillId="3" borderId="32" xfId="1" applyNumberFormat="1" applyFont="1" applyFill="1" applyBorder="1" applyAlignment="1">
      <alignment horizontal="right" vertical="center"/>
    </xf>
    <xf numFmtId="177" fontId="41" fillId="3" borderId="34" xfId="1" applyNumberFormat="1" applyFont="1" applyFill="1" applyBorder="1" applyAlignment="1">
      <alignment horizontal="right" vertical="center"/>
    </xf>
    <xf numFmtId="177" fontId="41" fillId="3" borderId="18" xfId="1" applyNumberFormat="1" applyFont="1" applyFill="1" applyBorder="1" applyAlignment="1">
      <alignment horizontal="right" vertical="center"/>
    </xf>
    <xf numFmtId="177" fontId="41" fillId="3" borderId="17" xfId="1" applyNumberFormat="1" applyFont="1" applyFill="1" applyBorder="1" applyAlignment="1">
      <alignment horizontal="right" vertical="center"/>
    </xf>
    <xf numFmtId="177" fontId="41" fillId="5" borderId="46" xfId="1" applyNumberFormat="1" applyFont="1" applyFill="1" applyBorder="1" applyAlignment="1">
      <alignment horizontal="right" vertical="center"/>
    </xf>
    <xf numFmtId="177" fontId="41" fillId="5" borderId="25" xfId="1" applyNumberFormat="1" applyFont="1" applyFill="1" applyBorder="1" applyAlignment="1">
      <alignment horizontal="right" vertical="center"/>
    </xf>
    <xf numFmtId="177" fontId="41" fillId="5" borderId="28" xfId="1" applyNumberFormat="1" applyFont="1" applyFill="1" applyBorder="1" applyAlignment="1">
      <alignment horizontal="right" vertical="center"/>
    </xf>
    <xf numFmtId="180" fontId="41" fillId="3" borderId="46" xfId="1" applyNumberFormat="1" applyFont="1" applyFill="1" applyBorder="1" applyAlignment="1">
      <alignment horizontal="right" vertical="center"/>
    </xf>
    <xf numFmtId="180" fontId="41" fillId="3" borderId="28" xfId="1" applyNumberFormat="1" applyFont="1" applyFill="1" applyBorder="1" applyAlignment="1">
      <alignment horizontal="right" vertical="center"/>
    </xf>
    <xf numFmtId="38" fontId="41" fillId="5" borderId="9" xfId="1" applyFont="1" applyFill="1" applyBorder="1" applyAlignment="1" applyProtection="1">
      <alignment horizontal="right" vertical="center"/>
    </xf>
    <xf numFmtId="38" fontId="41" fillId="5" borderId="12" xfId="1" applyFont="1" applyFill="1" applyBorder="1" applyAlignment="1" applyProtection="1">
      <alignment horizontal="right" vertical="center"/>
    </xf>
    <xf numFmtId="38" fontId="41" fillId="5" borderId="21" xfId="1" applyFont="1" applyFill="1" applyBorder="1" applyAlignment="1" applyProtection="1">
      <alignment horizontal="right" vertical="center"/>
    </xf>
    <xf numFmtId="38" fontId="41" fillId="5" borderId="20" xfId="1" applyFont="1" applyFill="1" applyBorder="1" applyAlignment="1" applyProtection="1">
      <alignment horizontal="right" vertical="center"/>
    </xf>
    <xf numFmtId="0" fontId="24" fillId="0" borderId="5" xfId="3" applyFont="1" applyBorder="1" applyAlignment="1">
      <alignment horizontal="left" vertical="center" wrapText="1"/>
    </xf>
    <xf numFmtId="0" fontId="24" fillId="0" borderId="7" xfId="3" applyFont="1" applyBorder="1" applyAlignment="1">
      <alignment horizontal="left" vertical="center" wrapText="1"/>
    </xf>
    <xf numFmtId="0" fontId="62" fillId="0" borderId="5" xfId="3" applyFont="1" applyBorder="1" applyAlignment="1">
      <alignment horizontal="left" vertical="center" wrapText="1"/>
    </xf>
    <xf numFmtId="0" fontId="62" fillId="0" borderId="7" xfId="3" applyFont="1" applyBorder="1" applyAlignment="1">
      <alignment horizontal="left" vertical="center" wrapText="1"/>
    </xf>
    <xf numFmtId="0" fontId="41" fillId="2" borderId="66" xfId="0" applyFont="1" applyFill="1" applyBorder="1" applyAlignment="1">
      <alignment horizontal="left" vertical="center" wrapText="1"/>
    </xf>
    <xf numFmtId="0" fontId="41" fillId="2" borderId="16" xfId="0" applyFont="1" applyFill="1" applyBorder="1" applyAlignment="1">
      <alignment horizontal="left" vertical="center" wrapText="1"/>
    </xf>
    <xf numFmtId="0" fontId="41" fillId="2" borderId="67" xfId="0" applyFont="1" applyFill="1" applyBorder="1" applyAlignment="1">
      <alignment horizontal="left" vertical="center" wrapText="1"/>
    </xf>
    <xf numFmtId="0" fontId="41" fillId="2" borderId="18" xfId="0" applyFont="1" applyFill="1" applyBorder="1" applyAlignment="1">
      <alignment horizontal="left" vertical="center" wrapText="1"/>
    </xf>
    <xf numFmtId="0" fontId="41" fillId="2" borderId="17" xfId="0" applyFont="1" applyFill="1" applyBorder="1" applyAlignment="1">
      <alignment horizontal="left" vertical="center" wrapText="1"/>
    </xf>
    <xf numFmtId="182" fontId="41" fillId="3" borderId="21" xfId="1" applyNumberFormat="1" applyFont="1" applyFill="1" applyBorder="1" applyAlignment="1" applyProtection="1">
      <alignment horizontal="right" vertical="center"/>
    </xf>
    <xf numFmtId="182" fontId="41" fillId="3" borderId="20" xfId="1" applyNumberFormat="1" applyFont="1" applyFill="1" applyBorder="1" applyAlignment="1" applyProtection="1">
      <alignment horizontal="right" vertical="center"/>
    </xf>
    <xf numFmtId="38" fontId="41" fillId="5" borderId="8" xfId="1" applyFont="1" applyFill="1" applyBorder="1" applyAlignment="1" applyProtection="1">
      <alignment horizontal="right" vertical="center"/>
    </xf>
    <xf numFmtId="38" fontId="41" fillId="5" borderId="13" xfId="1" applyFont="1" applyFill="1" applyBorder="1" applyAlignment="1" applyProtection="1">
      <alignment horizontal="right" vertical="center"/>
    </xf>
    <xf numFmtId="0" fontId="41" fillId="5" borderId="21" xfId="0" applyFont="1" applyFill="1" applyBorder="1" applyAlignment="1">
      <alignment horizontal="left" vertical="center" wrapText="1"/>
    </xf>
    <xf numFmtId="49" fontId="41" fillId="5" borderId="20" xfId="0" applyNumberFormat="1" applyFont="1" applyFill="1" applyBorder="1" applyAlignment="1">
      <alignment horizontal="center" vertical="center" wrapText="1"/>
    </xf>
    <xf numFmtId="0" fontId="41" fillId="5" borderId="46" xfId="0" applyFont="1" applyFill="1" applyBorder="1" applyAlignment="1">
      <alignment horizontal="left" vertical="center" wrapText="1"/>
    </xf>
    <xf numFmtId="0" fontId="41" fillId="5" borderId="28" xfId="0" applyFont="1" applyFill="1" applyBorder="1" applyAlignment="1">
      <alignment horizontal="left" vertical="center" wrapText="1"/>
    </xf>
    <xf numFmtId="0" fontId="41" fillId="5" borderId="14" xfId="0" quotePrefix="1" applyFont="1" applyFill="1" applyBorder="1" applyAlignment="1">
      <alignment horizontal="left" vertical="center" wrapText="1"/>
    </xf>
    <xf numFmtId="0" fontId="41" fillId="5" borderId="15" xfId="0" quotePrefix="1" applyFont="1" applyFill="1" applyBorder="1" applyAlignment="1">
      <alignment horizontal="left" vertical="center" wrapText="1"/>
    </xf>
    <xf numFmtId="0" fontId="40" fillId="5" borderId="18" xfId="0" applyFont="1" applyFill="1" applyBorder="1" applyAlignment="1">
      <alignment horizontal="left" vertical="center" wrapText="1"/>
    </xf>
    <xf numFmtId="0" fontId="40" fillId="5" borderId="17" xfId="0" applyFont="1" applyFill="1" applyBorder="1" applyAlignment="1">
      <alignment horizontal="left" vertical="center" wrapText="1"/>
    </xf>
    <xf numFmtId="0" fontId="40" fillId="5" borderId="32" xfId="0" applyFont="1" applyFill="1" applyBorder="1" applyAlignment="1">
      <alignment horizontal="left" vertical="center" wrapText="1"/>
    </xf>
    <xf numFmtId="0" fontId="40" fillId="5" borderId="34" xfId="0" applyFont="1" applyFill="1" applyBorder="1" applyAlignment="1">
      <alignment horizontal="left" vertical="center" wrapText="1"/>
    </xf>
    <xf numFmtId="0" fontId="41" fillId="5" borderId="1" xfId="0" applyFont="1" applyFill="1" applyBorder="1" applyAlignment="1">
      <alignment horizontal="right" vertical="center" wrapText="1"/>
    </xf>
    <xf numFmtId="14" fontId="41" fillId="5" borderId="21" xfId="0" applyNumberFormat="1" applyFont="1" applyFill="1" applyBorder="1" applyAlignment="1">
      <alignment horizontal="right" vertical="center" wrapText="1"/>
    </xf>
    <xf numFmtId="0" fontId="61" fillId="11" borderId="8" xfId="0" applyFont="1" applyFill="1" applyBorder="1" applyAlignment="1">
      <alignment horizontal="center" vertical="center"/>
    </xf>
    <xf numFmtId="0" fontId="61" fillId="11" borderId="0" xfId="0" applyFont="1" applyFill="1" applyAlignment="1">
      <alignment horizontal="center" vertical="center"/>
    </xf>
    <xf numFmtId="0" fontId="61" fillId="11" borderId="13" xfId="0" applyFont="1" applyFill="1" applyBorder="1" applyAlignment="1">
      <alignment horizontal="center" vertical="center"/>
    </xf>
    <xf numFmtId="0" fontId="25" fillId="4" borderId="1" xfId="0" applyFont="1" applyFill="1" applyBorder="1" applyAlignment="1">
      <alignment horizontal="left" vertical="center"/>
    </xf>
    <xf numFmtId="0" fontId="25" fillId="4" borderId="4" xfId="0" applyFont="1" applyFill="1" applyBorder="1" applyAlignment="1">
      <alignment horizontal="left" vertical="center"/>
    </xf>
    <xf numFmtId="0" fontId="25" fillId="4" borderId="2" xfId="0" applyFont="1" applyFill="1" applyBorder="1" applyAlignment="1">
      <alignment horizontal="left" vertical="center"/>
    </xf>
    <xf numFmtId="0" fontId="40" fillId="0" borderId="6" xfId="0" applyFont="1" applyBorder="1" applyAlignment="1">
      <alignment horizontal="center" vertical="center" wrapText="1"/>
    </xf>
    <xf numFmtId="177" fontId="41" fillId="5" borderId="46" xfId="1" applyNumberFormat="1" applyFont="1" applyFill="1" applyBorder="1" applyAlignment="1" applyProtection="1">
      <alignment horizontal="right" vertical="center"/>
    </xf>
    <xf numFmtId="177" fontId="41" fillId="5" borderId="25" xfId="1" applyNumberFormat="1" applyFont="1" applyFill="1" applyBorder="1" applyAlignment="1" applyProtection="1">
      <alignment horizontal="right" vertical="center"/>
    </xf>
    <xf numFmtId="177" fontId="41" fillId="5" borderId="28" xfId="1" applyNumberFormat="1" applyFont="1" applyFill="1" applyBorder="1" applyAlignment="1" applyProtection="1">
      <alignment horizontal="right" vertical="center"/>
    </xf>
    <xf numFmtId="177" fontId="41" fillId="5" borderId="32" xfId="1" applyNumberFormat="1" applyFont="1" applyFill="1" applyBorder="1" applyAlignment="1">
      <alignment horizontal="right" vertical="center"/>
    </xf>
    <xf numFmtId="177" fontId="41" fillId="5" borderId="33" xfId="1" applyNumberFormat="1" applyFont="1" applyFill="1" applyBorder="1" applyAlignment="1">
      <alignment horizontal="right" vertical="center"/>
    </xf>
    <xf numFmtId="177" fontId="41" fillId="5" borderId="34" xfId="1" applyNumberFormat="1" applyFont="1" applyFill="1" applyBorder="1" applyAlignment="1">
      <alignment horizontal="right" vertical="center"/>
    </xf>
    <xf numFmtId="177" fontId="56" fillId="3" borderId="1" xfId="1" applyNumberFormat="1" applyFont="1" applyFill="1" applyBorder="1" applyAlignment="1">
      <alignment horizontal="right" vertical="center"/>
    </xf>
    <xf numFmtId="177" fontId="56" fillId="3" borderId="2" xfId="1" applyNumberFormat="1" applyFont="1" applyFill="1" applyBorder="1" applyAlignment="1">
      <alignment horizontal="right" vertical="center"/>
    </xf>
    <xf numFmtId="177" fontId="41" fillId="3" borderId="46" xfId="1" applyNumberFormat="1" applyFont="1" applyFill="1" applyBorder="1" applyAlignment="1">
      <alignment horizontal="right" vertical="center" wrapText="1"/>
    </xf>
    <xf numFmtId="177" fontId="41" fillId="3" borderId="28" xfId="1" applyNumberFormat="1" applyFont="1" applyFill="1" applyBorder="1" applyAlignment="1">
      <alignment horizontal="right" vertical="center" wrapText="1"/>
    </xf>
    <xf numFmtId="177" fontId="41" fillId="3" borderId="32" xfId="1" applyNumberFormat="1" applyFont="1" applyFill="1" applyBorder="1" applyAlignment="1">
      <alignment horizontal="right" vertical="center" wrapText="1"/>
    </xf>
    <xf numFmtId="177" fontId="41" fillId="3" borderId="34" xfId="1" applyNumberFormat="1" applyFont="1" applyFill="1" applyBorder="1" applyAlignment="1">
      <alignment horizontal="right" vertical="center" wrapText="1"/>
    </xf>
    <xf numFmtId="177" fontId="41" fillId="3" borderId="9" xfId="1" applyNumberFormat="1" applyFont="1" applyFill="1" applyBorder="1" applyAlignment="1">
      <alignment horizontal="right" vertical="center"/>
    </xf>
    <xf numFmtId="177" fontId="41" fillId="3" borderId="12" xfId="1" applyNumberFormat="1" applyFont="1" applyFill="1" applyBorder="1" applyAlignment="1">
      <alignment horizontal="right" vertical="center"/>
    </xf>
    <xf numFmtId="182" fontId="41" fillId="3" borderId="32" xfId="1" applyNumberFormat="1" applyFont="1" applyFill="1" applyBorder="1" applyAlignment="1">
      <alignment horizontal="right" vertical="center"/>
    </xf>
    <xf numFmtId="182" fontId="41" fillId="3" borderId="34" xfId="1" applyNumberFormat="1" applyFont="1" applyFill="1" applyBorder="1" applyAlignment="1">
      <alignment horizontal="right" vertical="center"/>
    </xf>
    <xf numFmtId="182" fontId="41" fillId="3" borderId="9" xfId="1" applyNumberFormat="1" applyFont="1" applyFill="1" applyBorder="1" applyAlignment="1">
      <alignment horizontal="right" vertical="center"/>
    </xf>
    <xf numFmtId="182" fontId="41" fillId="3" borderId="12" xfId="1" applyNumberFormat="1" applyFont="1" applyFill="1" applyBorder="1" applyAlignment="1">
      <alignment horizontal="right" vertical="center"/>
    </xf>
    <xf numFmtId="0" fontId="40" fillId="9" borderId="5" xfId="0" applyFont="1" applyFill="1" applyBorder="1" applyAlignment="1">
      <alignment horizontal="center" vertical="center" wrapText="1"/>
    </xf>
    <xf numFmtId="0" fontId="40" fillId="9" borderId="6" xfId="0" applyFont="1" applyFill="1" applyBorder="1" applyAlignment="1">
      <alignment horizontal="center" vertical="center" wrapText="1"/>
    </xf>
    <xf numFmtId="0" fontId="40" fillId="9" borderId="7"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6" xfId="0" applyFont="1" applyFill="1" applyBorder="1" applyAlignment="1">
      <alignment horizontal="center" vertical="center" wrapText="1"/>
    </xf>
    <xf numFmtId="0" fontId="41" fillId="9" borderId="7" xfId="0" applyFont="1" applyFill="1" applyBorder="1" applyAlignment="1">
      <alignment horizontal="center" vertical="center" wrapText="1"/>
    </xf>
    <xf numFmtId="0" fontId="40" fillId="7" borderId="6" xfId="0" applyFont="1" applyFill="1" applyBorder="1" applyAlignment="1">
      <alignment horizontal="center" vertical="center" wrapText="1"/>
    </xf>
    <xf numFmtId="0" fontId="40" fillId="7" borderId="45" xfId="0" applyFont="1" applyFill="1" applyBorder="1" applyAlignment="1">
      <alignment horizontal="center" vertical="center" wrapText="1"/>
    </xf>
    <xf numFmtId="0" fontId="40" fillId="7" borderId="7" xfId="0" applyFont="1" applyFill="1" applyBorder="1" applyAlignment="1">
      <alignment horizontal="center" vertical="center" wrapText="1"/>
    </xf>
    <xf numFmtId="0" fontId="40" fillId="7" borderId="5" xfId="0" applyFont="1" applyFill="1" applyBorder="1" applyAlignment="1">
      <alignment horizontal="center" vertical="center" wrapText="1"/>
    </xf>
    <xf numFmtId="0" fontId="42" fillId="7" borderId="6" xfId="0" applyFont="1" applyFill="1" applyBorder="1" applyAlignment="1">
      <alignment horizontal="center" vertical="center" wrapText="1"/>
    </xf>
    <xf numFmtId="0" fontId="42" fillId="7" borderId="45" xfId="0" applyFont="1" applyFill="1" applyBorder="1" applyAlignment="1">
      <alignment horizontal="center" vertical="center" wrapText="1"/>
    </xf>
    <xf numFmtId="0" fontId="42" fillId="7" borderId="7" xfId="0" applyFont="1" applyFill="1" applyBorder="1" applyAlignment="1">
      <alignment horizontal="center" vertical="center" wrapText="1"/>
    </xf>
    <xf numFmtId="0" fontId="42" fillId="7" borderId="5" xfId="0" applyFont="1" applyFill="1" applyBorder="1" applyAlignment="1">
      <alignment horizontal="center" vertical="center" wrapText="1"/>
    </xf>
    <xf numFmtId="0" fontId="9" fillId="0" borderId="27" xfId="0" applyFont="1" applyBorder="1" applyAlignment="1">
      <alignment horizontal="center" vertical="center"/>
    </xf>
    <xf numFmtId="0" fontId="9" fillId="0" borderId="25" xfId="0" applyFont="1" applyBorder="1" applyAlignment="1">
      <alignment horizontal="center" vertical="center"/>
    </xf>
    <xf numFmtId="0" fontId="9" fillId="0" borderId="28" xfId="0" applyFont="1" applyBorder="1" applyAlignment="1">
      <alignment horizontal="center" vertical="center"/>
    </xf>
    <xf numFmtId="176" fontId="9" fillId="0" borderId="26"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24" xfId="0" applyNumberFormat="1"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65" fillId="0" borderId="16" xfId="0" applyFont="1" applyBorder="1" applyAlignment="1">
      <alignment horizontal="center" vertical="center"/>
    </xf>
    <xf numFmtId="0" fontId="65" fillId="0" borderId="33" xfId="0" applyFont="1" applyBorder="1" applyAlignment="1">
      <alignment horizontal="center" vertical="center"/>
    </xf>
    <xf numFmtId="0" fontId="9" fillId="0" borderId="35" xfId="0" applyFont="1" applyBorder="1" applyAlignment="1">
      <alignment horizontal="center" vertical="center"/>
    </xf>
    <xf numFmtId="0" fontId="9" fillId="0" borderId="16" xfId="0" applyFont="1" applyBorder="1" applyAlignment="1">
      <alignment horizontal="center" vertical="center"/>
    </xf>
    <xf numFmtId="0" fontId="9" fillId="0" borderId="40" xfId="0" applyFont="1" applyBorder="1" applyAlignment="1">
      <alignment horizontal="center" vertical="center"/>
    </xf>
    <xf numFmtId="0" fontId="9" fillId="0" borderId="17" xfId="0" applyFont="1" applyBorder="1" applyAlignment="1">
      <alignment horizontal="center" vertical="center"/>
    </xf>
    <xf numFmtId="0" fontId="9" fillId="5" borderId="18" xfId="0" applyFont="1" applyFill="1" applyBorder="1" applyAlignment="1">
      <alignment horizontal="center" vertical="center"/>
    </xf>
    <xf numFmtId="0" fontId="9" fillId="5" borderId="4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30" xfId="0" applyFont="1" applyFill="1" applyBorder="1" applyAlignment="1">
      <alignment horizontal="center" vertical="center"/>
    </xf>
    <xf numFmtId="0" fontId="9" fillId="5" borderId="21" xfId="0" applyFont="1" applyFill="1" applyBorder="1" applyAlignment="1">
      <alignment horizontal="center" vertical="center"/>
    </xf>
    <xf numFmtId="0" fontId="9" fillId="5" borderId="19" xfId="0" applyFont="1" applyFill="1" applyBorder="1" applyAlignment="1">
      <alignment horizontal="center" vertical="center"/>
    </xf>
    <xf numFmtId="0" fontId="9" fillId="0" borderId="26" xfId="0" applyFont="1" applyBorder="1" applyAlignment="1">
      <alignment horizontal="center" vertical="center"/>
    </xf>
    <xf numFmtId="0" fontId="9" fillId="5" borderId="24" xfId="0" applyFont="1" applyFill="1" applyBorder="1" applyAlignment="1">
      <alignment horizontal="center" vertical="center"/>
    </xf>
    <xf numFmtId="0" fontId="9" fillId="0" borderId="24" xfId="0" applyFont="1" applyBorder="1" applyAlignment="1">
      <alignment horizontal="center" vertical="center"/>
    </xf>
    <xf numFmtId="0" fontId="9" fillId="5" borderId="25" xfId="0" applyFont="1" applyFill="1" applyBorder="1" applyAlignment="1">
      <alignment horizontal="center" vertical="center"/>
    </xf>
    <xf numFmtId="0" fontId="9" fillId="5" borderId="28" xfId="0" applyFont="1" applyFill="1" applyBorder="1" applyAlignment="1">
      <alignment horizontal="center" vertical="center"/>
    </xf>
    <xf numFmtId="14" fontId="9" fillId="0" borderId="19" xfId="0" applyNumberFormat="1" applyFont="1" applyBorder="1" applyAlignment="1">
      <alignment horizontal="center" vertical="center"/>
    </xf>
    <xf numFmtId="0" fontId="9" fillId="5" borderId="85" xfId="0" applyFont="1" applyFill="1" applyBorder="1" applyAlignment="1">
      <alignment horizontal="center" vertical="center"/>
    </xf>
    <xf numFmtId="0" fontId="10" fillId="0" borderId="0" xfId="0" applyFont="1" applyAlignment="1">
      <alignment horizontal="left" vertical="top"/>
    </xf>
    <xf numFmtId="0" fontId="10" fillId="0" borderId="10" xfId="0" applyFont="1" applyBorder="1" applyAlignment="1">
      <alignment horizontal="left" vertical="top"/>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176" fontId="9" fillId="0" borderId="20" xfId="0" applyNumberFormat="1" applyFont="1" applyBorder="1" applyAlignment="1">
      <alignment horizontal="center" vertical="center"/>
    </xf>
    <xf numFmtId="0" fontId="9" fillId="0" borderId="37" xfId="0" applyFont="1" applyBorder="1" applyAlignment="1">
      <alignment horizontal="center" vertical="center"/>
    </xf>
    <xf numFmtId="0" fontId="9" fillId="0" borderId="33" xfId="0" applyFont="1" applyBorder="1" applyAlignment="1">
      <alignment horizontal="center" vertical="center"/>
    </xf>
    <xf numFmtId="0" fontId="9" fillId="0" borderId="36" xfId="0" applyFont="1" applyBorder="1" applyAlignment="1">
      <alignment horizontal="center" vertical="center"/>
    </xf>
    <xf numFmtId="0" fontId="9" fillId="5" borderId="33" xfId="0" applyFont="1" applyFill="1" applyBorder="1" applyAlignment="1">
      <alignment horizontal="center" vertical="center"/>
    </xf>
    <xf numFmtId="0" fontId="9" fillId="0" borderId="34" xfId="0" applyFont="1" applyBorder="1" applyAlignment="1">
      <alignment horizontal="center" vertical="center"/>
    </xf>
    <xf numFmtId="0" fontId="9" fillId="5" borderId="8" xfId="0" applyFont="1" applyFill="1" applyBorder="1" applyAlignment="1">
      <alignment horizontal="center" vertical="center"/>
    </xf>
    <xf numFmtId="0" fontId="9" fillId="5" borderId="0" xfId="0" applyFont="1" applyFill="1" applyAlignment="1">
      <alignment horizontal="center" vertical="center"/>
    </xf>
    <xf numFmtId="0" fontId="9" fillId="5" borderId="32" xfId="0" applyFont="1" applyFill="1" applyBorder="1" applyAlignment="1">
      <alignment horizontal="center" vertical="center"/>
    </xf>
    <xf numFmtId="0" fontId="9" fillId="5" borderId="36" xfId="0" applyFont="1" applyFill="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7" xfId="0" applyFont="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cellXfs>
  <cellStyles count="5">
    <cellStyle name="ハイパーリンク" xfId="2" builtinId="8"/>
    <cellStyle name="桁区切り" xfId="1" builtinId="6"/>
    <cellStyle name="標準" xfId="0" builtinId="0"/>
    <cellStyle name="標準 2" xfId="3" xr:uid="{D9D0E962-7634-4A65-BE0B-F26F6F5C70EF}"/>
    <cellStyle name="標準 2 3" xfId="4" xr:uid="{412D195C-0488-48D6-AB97-5A3F6B2E1F0F}"/>
  </cellStyles>
  <dxfs count="5">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00FF"/>
      <color rgb="FF9966FF"/>
      <color rgb="FFCC99FF"/>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1180764</xdr:colOff>
      <xdr:row>180</xdr:row>
      <xdr:rowOff>175818</xdr:rowOff>
    </xdr:from>
    <xdr:to>
      <xdr:col>17</xdr:col>
      <xdr:colOff>495300</xdr:colOff>
      <xdr:row>188</xdr:row>
      <xdr:rowOff>201145</xdr:rowOff>
    </xdr:to>
    <xdr:sp macro="" textlink="">
      <xdr:nvSpPr>
        <xdr:cNvPr id="2" name="吹き出し: 四角形 1">
          <a:extLst>
            <a:ext uri="{FF2B5EF4-FFF2-40B4-BE49-F238E27FC236}">
              <a16:creationId xmlns:a16="http://schemas.microsoft.com/office/drawing/2014/main" id="{7399643D-018A-441F-9019-EEC3E029A917}"/>
            </a:ext>
          </a:extLst>
        </xdr:cNvPr>
        <xdr:cNvSpPr/>
      </xdr:nvSpPr>
      <xdr:spPr>
        <a:xfrm>
          <a:off x="8057814" y="52039443"/>
          <a:ext cx="7039311" cy="1768402"/>
        </a:xfrm>
        <a:prstGeom prst="wedgeRectCallout">
          <a:avLst>
            <a:gd name="adj1" fmla="val -64245"/>
            <a:gd name="adj2" fmla="val -2651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注意</a:t>
          </a:r>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様式</a:t>
          </a:r>
          <a:r>
            <a:rPr kumimoji="1" lang="en-US" altLang="ja-JP" sz="1050">
              <a:latin typeface="BIZ UDPゴシック" panose="020B0400000000000000" pitchFamily="50" charset="-128"/>
              <a:ea typeface="BIZ UDPゴシック" panose="020B0400000000000000" pitchFamily="50" charset="-128"/>
            </a:rPr>
            <a:t>2</a:t>
          </a:r>
          <a:r>
            <a:rPr kumimoji="1" lang="ja-JP" altLang="en-US" sz="1050">
              <a:latin typeface="BIZ UDPゴシック" panose="020B0400000000000000" pitchFamily="50" charset="-128"/>
              <a:ea typeface="BIZ UDPゴシック" panose="020B0400000000000000" pitchFamily="50" charset="-128"/>
            </a:rPr>
            <a:t>　学生交流協定に基づく留学申請書  （</a:t>
          </a:r>
          <a:r>
            <a:rPr kumimoji="1" lang="en-US" altLang="ja-JP" sz="1050">
              <a:latin typeface="BIZ UDPゴシック" panose="020B0400000000000000" pitchFamily="50" charset="-128"/>
              <a:ea typeface="BIZ UDPゴシック" panose="020B0400000000000000" pitchFamily="50" charset="-128"/>
            </a:rPr>
            <a:t>PDF</a:t>
          </a:r>
          <a:r>
            <a:rPr kumimoji="1" lang="ja-JP" altLang="en-US" sz="1050">
              <a:latin typeface="BIZ UDPゴシック" panose="020B0400000000000000" pitchFamily="50" charset="-128"/>
              <a:ea typeface="BIZ UDPゴシック" panose="020B0400000000000000" pitchFamily="50" charset="-128"/>
            </a:rPr>
            <a:t>などのスキャンデータ</a:t>
          </a:r>
          <a:r>
            <a:rPr kumimoji="1" lang="en-US" altLang="ja-JP" sz="1050">
              <a:latin typeface="BIZ UDPゴシック" panose="020B0400000000000000" pitchFamily="50" charset="-128"/>
              <a:ea typeface="BIZ UDPゴシック" panose="020B0400000000000000" pitchFamily="50" charset="-128"/>
            </a:rPr>
            <a:t>)</a:t>
          </a:r>
        </a:p>
        <a:p>
          <a:pPr algn="l"/>
          <a:r>
            <a:rPr kumimoji="1" lang="en-US" altLang="ja-JP" sz="1050">
              <a:latin typeface="BIZ UDPゴシック" panose="020B0400000000000000" pitchFamily="50" charset="-128"/>
              <a:ea typeface="BIZ UDPゴシック" panose="020B0400000000000000" pitchFamily="50" charset="-128"/>
            </a:rPr>
            <a:t>(1)Sction1</a:t>
          </a:r>
          <a:r>
            <a:rPr kumimoji="1" lang="ja-JP" altLang="en-US" sz="1050">
              <a:latin typeface="BIZ UDPゴシック" panose="020B0400000000000000" pitchFamily="50" charset="-128"/>
              <a:ea typeface="BIZ UDPゴシック" panose="020B0400000000000000" pitchFamily="50" charset="-128"/>
            </a:rPr>
            <a:t>から</a:t>
          </a:r>
          <a:r>
            <a:rPr kumimoji="1" lang="en-US" altLang="ja-JP" sz="1050">
              <a:latin typeface="BIZ UDPゴシック" panose="020B0400000000000000" pitchFamily="50" charset="-128"/>
              <a:ea typeface="BIZ UDPゴシック" panose="020B0400000000000000" pitchFamily="50" charset="-128"/>
            </a:rPr>
            <a:t>4</a:t>
          </a:r>
          <a:r>
            <a:rPr kumimoji="1" lang="ja-JP" altLang="en-US" sz="1050">
              <a:latin typeface="BIZ UDPゴシック" panose="020B0400000000000000" pitchFamily="50" charset="-128"/>
              <a:ea typeface="BIZ UDPゴシック" panose="020B0400000000000000" pitchFamily="50" charset="-128"/>
            </a:rPr>
            <a:t>まで入力が完了したら全てのページを印刷してください。</a:t>
          </a:r>
          <a:endParaRPr kumimoji="1" lang="en-US" altLang="ja-JP" sz="1050">
            <a:latin typeface="BIZ UDPゴシック" panose="020B0400000000000000" pitchFamily="50" charset="-128"/>
            <a:ea typeface="BIZ UDPゴシック" panose="020B0400000000000000" pitchFamily="50" charset="-128"/>
          </a:endParaRPr>
        </a:p>
        <a:p>
          <a:pPr algn="l"/>
          <a:r>
            <a:rPr kumimoji="1" lang="en-US" altLang="ja-JP" sz="1050">
              <a:latin typeface="BIZ UDPゴシック" panose="020B0400000000000000" pitchFamily="50" charset="-128"/>
              <a:ea typeface="BIZ UDPゴシック" panose="020B0400000000000000" pitchFamily="50" charset="-128"/>
            </a:rPr>
            <a:t>(2)</a:t>
          </a:r>
          <a:r>
            <a:rPr kumimoji="1" lang="ja-JP" altLang="en-US" sz="1050">
              <a:latin typeface="BIZ UDPゴシック" panose="020B0400000000000000" pitchFamily="50" charset="-128"/>
              <a:ea typeface="BIZ UDPゴシック" panose="020B0400000000000000" pitchFamily="50" charset="-128"/>
            </a:rPr>
            <a:t>印刷した</a:t>
          </a:r>
          <a:r>
            <a:rPr kumimoji="1" lang="en-US" altLang="ja-JP" sz="1050">
              <a:latin typeface="BIZ UDPゴシック" panose="020B0400000000000000" pitchFamily="50" charset="-128"/>
              <a:ea typeface="BIZ UDPゴシック" panose="020B0400000000000000" pitchFamily="50" charset="-128"/>
            </a:rPr>
            <a:t>Form</a:t>
          </a:r>
          <a:r>
            <a:rPr kumimoji="1" lang="ja-JP" altLang="en-US" sz="1050">
              <a:latin typeface="BIZ UDPゴシック" panose="020B0400000000000000" pitchFamily="50" charset="-128"/>
              <a:ea typeface="BIZ UDPゴシック" panose="020B0400000000000000" pitchFamily="50" charset="-128"/>
            </a:rPr>
            <a:t>の</a:t>
          </a:r>
          <a:r>
            <a:rPr kumimoji="1" lang="en-US" altLang="ja-JP" sz="1050">
              <a:latin typeface="BIZ UDPゴシック" panose="020B0400000000000000" pitchFamily="50" charset="-128"/>
              <a:ea typeface="BIZ UDPゴシック" panose="020B0400000000000000" pitchFamily="50" charset="-128"/>
            </a:rPr>
            <a:t>Section</a:t>
          </a:r>
          <a:r>
            <a:rPr kumimoji="1" lang="ja-JP" altLang="en-US" sz="1050" baseline="0">
              <a:latin typeface="BIZ UDPゴシック" panose="020B0400000000000000" pitchFamily="50" charset="-128"/>
              <a:ea typeface="BIZ UDPゴシック" panose="020B0400000000000000" pitchFamily="50" charset="-128"/>
            </a:rPr>
            <a:t> </a:t>
          </a:r>
          <a:r>
            <a:rPr kumimoji="1" lang="en-US" altLang="ja-JP" sz="1050" baseline="0">
              <a:latin typeface="BIZ UDPゴシック" panose="020B0400000000000000" pitchFamily="50" charset="-128"/>
              <a:ea typeface="BIZ UDPゴシック" panose="020B0400000000000000" pitchFamily="50" charset="-128"/>
            </a:rPr>
            <a:t>5</a:t>
          </a:r>
          <a:r>
            <a:rPr kumimoji="1" lang="ja-JP" altLang="en-US" sz="1050" baseline="0">
              <a:latin typeface="BIZ UDPゴシック" panose="020B0400000000000000" pitchFamily="50" charset="-128"/>
              <a:ea typeface="BIZ UDPゴシック" panose="020B0400000000000000" pitchFamily="50" charset="-128"/>
            </a:rPr>
            <a:t>の「</a:t>
          </a:r>
          <a:r>
            <a:rPr kumimoji="1" lang="en-US" altLang="ja-JP" sz="1050" baseline="0">
              <a:latin typeface="BIZ UDPゴシック" panose="020B0400000000000000" pitchFamily="50" charset="-128"/>
              <a:ea typeface="BIZ UDPゴシック" panose="020B0400000000000000" pitchFamily="50" charset="-128"/>
            </a:rPr>
            <a:t>Signature</a:t>
          </a:r>
          <a:r>
            <a:rPr kumimoji="1" lang="ja-JP" altLang="en-US" sz="1050" baseline="0">
              <a:latin typeface="BIZ UDPゴシック" panose="020B0400000000000000" pitchFamily="50" charset="-128"/>
              <a:ea typeface="BIZ UDPゴシック" panose="020B0400000000000000" pitchFamily="50" charset="-128"/>
            </a:rPr>
            <a:t>」と「</a:t>
          </a:r>
          <a:r>
            <a:rPr kumimoji="1" lang="en-US" altLang="ja-JP" sz="1050" baseline="0">
              <a:latin typeface="BIZ UDPゴシック" panose="020B0400000000000000" pitchFamily="50" charset="-128"/>
              <a:ea typeface="BIZ UDPゴシック" panose="020B0400000000000000" pitchFamily="50" charset="-128"/>
            </a:rPr>
            <a:t>Date</a:t>
          </a:r>
          <a:r>
            <a:rPr kumimoji="1" lang="ja-JP" altLang="en-US" sz="1050" baseline="0">
              <a:latin typeface="BIZ UDPゴシック" panose="020B0400000000000000" pitchFamily="50" charset="-128"/>
              <a:ea typeface="BIZ UDPゴシック" panose="020B0400000000000000" pitchFamily="50" charset="-128"/>
            </a:rPr>
            <a:t>」の欄に手書きで署名してください。</a:t>
          </a:r>
          <a:endParaRPr kumimoji="1" lang="en-US" altLang="ja-JP" sz="1050" baseline="0">
            <a:latin typeface="BIZ UDPゴシック" panose="020B0400000000000000" pitchFamily="50" charset="-128"/>
            <a:ea typeface="BIZ UDPゴシック" panose="020B0400000000000000" pitchFamily="50" charset="-128"/>
          </a:endParaRPr>
        </a:p>
        <a:p>
          <a:pPr algn="l"/>
          <a:r>
            <a:rPr kumimoji="1" lang="en-US" altLang="ja-JP" sz="1050" baseline="0">
              <a:latin typeface="BIZ UDPゴシック" panose="020B0400000000000000" pitchFamily="50" charset="-128"/>
              <a:ea typeface="BIZ UDPゴシック" panose="020B0400000000000000" pitchFamily="50" charset="-128"/>
            </a:rPr>
            <a:t>(3)</a:t>
          </a:r>
          <a:r>
            <a:rPr kumimoji="1" lang="ja-JP" altLang="en-US" sz="1050" baseline="0">
              <a:latin typeface="BIZ UDPゴシック" panose="020B0400000000000000" pitchFamily="50" charset="-128"/>
              <a:ea typeface="BIZ UDPゴシック" panose="020B0400000000000000" pitchFamily="50" charset="-128"/>
            </a:rPr>
            <a:t>署名入りの</a:t>
          </a:r>
          <a:r>
            <a:rPr kumimoji="1" lang="en-US" altLang="ja-JP" sz="1050" baseline="0">
              <a:latin typeface="BIZ UDPゴシック" panose="020B0400000000000000" pitchFamily="50" charset="-128"/>
              <a:ea typeface="BIZ UDPゴシック" panose="020B0400000000000000" pitchFamily="50" charset="-128"/>
            </a:rPr>
            <a:t>Form</a:t>
          </a:r>
          <a:r>
            <a:rPr kumimoji="1" lang="ja-JP" altLang="en-US" sz="1050" baseline="0">
              <a:latin typeface="BIZ UDPゴシック" panose="020B0400000000000000" pitchFamily="50" charset="-128"/>
              <a:ea typeface="BIZ UDPゴシック" panose="020B0400000000000000" pitchFamily="50" charset="-128"/>
            </a:rPr>
            <a:t>の全ページを</a:t>
          </a:r>
          <a:r>
            <a:rPr kumimoji="1" lang="en-US" altLang="ja-JP" sz="1050" baseline="0">
              <a:latin typeface="BIZ UDPゴシック" panose="020B0400000000000000" pitchFamily="50" charset="-128"/>
              <a:ea typeface="BIZ UDPゴシック" panose="020B0400000000000000" pitchFamily="50" charset="-128"/>
            </a:rPr>
            <a:t>PDF</a:t>
          </a:r>
          <a:r>
            <a:rPr kumimoji="1" lang="ja-JP" altLang="en-US" sz="1050" baseline="0">
              <a:latin typeface="BIZ UDPゴシック" panose="020B0400000000000000" pitchFamily="50" charset="-128"/>
              <a:ea typeface="BIZ UDPゴシック" panose="020B0400000000000000" pitchFamily="50" charset="-128"/>
            </a:rPr>
            <a:t>にしてください。</a:t>
          </a:r>
          <a:endParaRPr kumimoji="1" lang="en-US" altLang="ja-JP" sz="1050" baseline="0">
            <a:latin typeface="BIZ UDPゴシック" panose="020B0400000000000000" pitchFamily="50" charset="-128"/>
            <a:ea typeface="BIZ UDPゴシック" panose="020B0400000000000000" pitchFamily="50" charset="-128"/>
          </a:endParaRPr>
        </a:p>
        <a:p>
          <a:pPr algn="l"/>
          <a:endParaRPr kumimoji="1" lang="en-US" altLang="ja-JP" sz="1050" baseline="0">
            <a:latin typeface="BIZ UDPゴシック" panose="020B0400000000000000" pitchFamily="50" charset="-128"/>
            <a:ea typeface="BIZ UDPゴシック" panose="020B0400000000000000" pitchFamily="50" charset="-128"/>
          </a:endParaRPr>
        </a:p>
        <a:p>
          <a:pPr algn="l"/>
          <a:r>
            <a:rPr kumimoji="1" lang="en-US" altLang="ja-JP" sz="1100">
              <a:latin typeface="Avenir Next LT Pro" panose="020B0504020202020204" pitchFamily="34" charset="0"/>
            </a:rPr>
            <a:t>【Notice】(Form 2) “Application Form for Ibaraki University Exchange Program”</a:t>
          </a:r>
          <a:r>
            <a:rPr kumimoji="1" lang="ja-JP" altLang="en-US" sz="1100">
              <a:latin typeface="Avenir Next LT Pro" panose="020B0504020202020204" pitchFamily="34" charset="0"/>
            </a:rPr>
            <a:t>　（</a:t>
          </a:r>
          <a:r>
            <a:rPr kumimoji="1" lang="en-US" altLang="ja-JP" sz="1100">
              <a:latin typeface="Avenir Next LT Pro" panose="020B0504020202020204" pitchFamily="34" charset="0"/>
            </a:rPr>
            <a:t>Scanned copy such as PDF)</a:t>
          </a:r>
          <a:endParaRPr kumimoji="1" lang="en-US" altLang="ja-JP" sz="1100" baseline="0">
            <a:latin typeface="Avenir Next LT Pro" panose="020B0504020202020204" pitchFamily="34" charset="0"/>
          </a:endParaRPr>
        </a:p>
        <a:p>
          <a:pPr algn="l"/>
          <a:r>
            <a:rPr kumimoji="1" lang="en-US" altLang="ja-JP" sz="1100" baseline="0">
              <a:latin typeface="Avenir Next LT Pro" panose="020B0504020202020204" pitchFamily="34" charset="0"/>
            </a:rPr>
            <a:t>(1)Print out the all page of this form after filling in Section1-4 completely.</a:t>
          </a:r>
        </a:p>
        <a:p>
          <a:pPr algn="l"/>
          <a:r>
            <a:rPr kumimoji="1" lang="en-US" altLang="ja-JP" sz="1100">
              <a:latin typeface="Avenir Next LT Pro" panose="020B0504020202020204" pitchFamily="34" charset="0"/>
            </a:rPr>
            <a:t>(2)Sign</a:t>
          </a:r>
          <a:r>
            <a:rPr kumimoji="1" lang="en-US" altLang="ja-JP" sz="1100" baseline="0">
              <a:latin typeface="Avenir Next LT Pro" panose="020B0504020202020204" pitchFamily="34" charset="0"/>
            </a:rPr>
            <a:t> the "Signature" and "Date" in Section 5.</a:t>
          </a:r>
          <a:br>
            <a:rPr kumimoji="1" lang="en-US" altLang="ja-JP" sz="1100" baseline="0">
              <a:latin typeface="Avenir Next LT Pro" panose="020B0504020202020204" pitchFamily="34" charset="0"/>
            </a:rPr>
          </a:br>
          <a:r>
            <a:rPr kumimoji="1" lang="en-US" altLang="ja-JP" sz="1100" baseline="0">
              <a:latin typeface="Avenir Next LT Pro" panose="020B0504020202020204" pitchFamily="34" charset="0"/>
            </a:rPr>
            <a:t>(3)Scan the all page of signed form into PDF format.</a:t>
          </a:r>
          <a:endParaRPr kumimoji="1" lang="en-US" altLang="ja-JP" sz="1100">
            <a:latin typeface="Avenir Next LT Pro" panose="020B0504020202020204" pitchFamily="34" charset="0"/>
          </a:endParaRPr>
        </a:p>
      </xdr:txBody>
    </xdr:sp>
    <xdr:clientData fPrintsWithSheet="0"/>
  </xdr:twoCellAnchor>
  <xdr:twoCellAnchor>
    <xdr:from>
      <xdr:col>1</xdr:col>
      <xdr:colOff>106680</xdr:colOff>
      <xdr:row>198</xdr:row>
      <xdr:rowOff>38100</xdr:rowOff>
    </xdr:from>
    <xdr:to>
      <xdr:col>1</xdr:col>
      <xdr:colOff>259080</xdr:colOff>
      <xdr:row>214</xdr:row>
      <xdr:rowOff>243840</xdr:rowOff>
    </xdr:to>
    <xdr:sp macro="" textlink="">
      <xdr:nvSpPr>
        <xdr:cNvPr id="3" name="左大かっこ 2">
          <a:extLst>
            <a:ext uri="{FF2B5EF4-FFF2-40B4-BE49-F238E27FC236}">
              <a16:creationId xmlns:a16="http://schemas.microsoft.com/office/drawing/2014/main" id="{63A4422F-98EE-4FF1-8DEF-438265F65BBF}"/>
            </a:ext>
          </a:extLst>
        </xdr:cNvPr>
        <xdr:cNvSpPr/>
      </xdr:nvSpPr>
      <xdr:spPr>
        <a:xfrm>
          <a:off x="480060" y="56647080"/>
          <a:ext cx="152400" cy="31089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1857375</xdr:colOff>
      <xdr:row>0</xdr:row>
      <xdr:rowOff>66675</xdr:rowOff>
    </xdr:from>
    <xdr:to>
      <xdr:col>10</xdr:col>
      <xdr:colOff>706755</xdr:colOff>
      <xdr:row>3</xdr:row>
      <xdr:rowOff>85725</xdr:rowOff>
    </xdr:to>
    <xdr:sp macro="" textlink="">
      <xdr:nvSpPr>
        <xdr:cNvPr id="4" name="正方形/長方形 3">
          <a:extLst>
            <a:ext uri="{FF2B5EF4-FFF2-40B4-BE49-F238E27FC236}">
              <a16:creationId xmlns:a16="http://schemas.microsoft.com/office/drawing/2014/main" id="{814B74F5-9CC9-4DC5-80E3-253353F08B5C}"/>
            </a:ext>
          </a:extLst>
        </xdr:cNvPr>
        <xdr:cNvSpPr/>
      </xdr:nvSpPr>
      <xdr:spPr>
        <a:xfrm>
          <a:off x="8734425" y="66675"/>
          <a:ext cx="3840480" cy="800100"/>
        </a:xfrm>
        <a:prstGeom prst="rect">
          <a:avLst/>
        </a:prstGeom>
        <a:solidFill>
          <a:schemeClr val="accent2">
            <a:lumMod val="40000"/>
            <a:lumOff val="6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en-US" altLang="ja-JP" sz="1200">
              <a:solidFill>
                <a:srgbClr val="FF0000"/>
              </a:solidFill>
              <a:latin typeface="Arial Black" panose="020B0A04020102020204" pitchFamily="34" charset="0"/>
            </a:rPr>
            <a:t>Due Date</a:t>
          </a:r>
        </a:p>
        <a:p>
          <a:pPr algn="l"/>
          <a:r>
            <a:rPr kumimoji="1" lang="en-US" altLang="ja-JP" sz="1100">
              <a:solidFill>
                <a:srgbClr val="FF0000"/>
              </a:solidFill>
              <a:latin typeface="Arial Black" panose="020B0A04020102020204" pitchFamily="34" charset="0"/>
            </a:rPr>
            <a:t> </a:t>
          </a:r>
          <a:r>
            <a:rPr kumimoji="1" lang="ja-JP" altLang="en-US" sz="1100">
              <a:solidFill>
                <a:srgbClr val="FF0000"/>
              </a:solidFill>
              <a:latin typeface="Arial Black" panose="020B0A04020102020204" pitchFamily="34" charset="0"/>
            </a:rPr>
            <a:t>　</a:t>
          </a:r>
          <a:r>
            <a:rPr kumimoji="1" lang="en-US" altLang="ja-JP" sz="1100">
              <a:solidFill>
                <a:srgbClr val="FF0000"/>
              </a:solidFill>
              <a:latin typeface="Arial Black" panose="020B0A04020102020204" pitchFamily="34" charset="0"/>
            </a:rPr>
            <a:t>October 30th in 2024 for 2025 Spring</a:t>
          </a:r>
        </a:p>
        <a:p>
          <a:pPr algn="l"/>
          <a:r>
            <a:rPr kumimoji="1" lang="en-US" altLang="ja-JP" sz="1100">
              <a:solidFill>
                <a:srgbClr val="FF0000"/>
              </a:solidFill>
              <a:latin typeface="Arial Black" panose="020B0A04020102020204" pitchFamily="34" charset="0"/>
            </a:rPr>
            <a:t> </a:t>
          </a:r>
          <a:r>
            <a:rPr kumimoji="1" lang="ja-JP" altLang="en-US" sz="1100">
              <a:solidFill>
                <a:srgbClr val="FF0000"/>
              </a:solidFill>
              <a:latin typeface="Arial Black" panose="020B0A04020102020204" pitchFamily="34" charset="0"/>
            </a:rPr>
            <a:t>　</a:t>
          </a:r>
          <a:r>
            <a:rPr kumimoji="1" lang="en-US" altLang="ja-JP" sz="1100">
              <a:solidFill>
                <a:srgbClr val="FF0000"/>
              </a:solidFill>
              <a:latin typeface="Arial Black" panose="020B0A04020102020204" pitchFamily="34" charset="0"/>
            </a:rPr>
            <a:t>February 28th in 2025 for 2025 Fall</a:t>
          </a:r>
          <a:endParaRPr kumimoji="1" lang="ja-JP" altLang="en-US" sz="1100">
            <a:solidFill>
              <a:srgbClr val="FF0000"/>
            </a:solidFill>
            <a:latin typeface="Arial Black" panose="020B0A04020102020204" pitchFamily="34" charset="0"/>
          </a:endParaRPr>
        </a:p>
      </xdr:txBody>
    </xdr:sp>
    <xdr:clientData/>
  </xdr:twoCellAnchor>
  <xdr:twoCellAnchor editAs="oneCell">
    <xdr:from>
      <xdr:col>22</xdr:col>
      <xdr:colOff>0</xdr:colOff>
      <xdr:row>194</xdr:row>
      <xdr:rowOff>0</xdr:rowOff>
    </xdr:from>
    <xdr:to>
      <xdr:col>22</xdr:col>
      <xdr:colOff>304800</xdr:colOff>
      <xdr:row>195</xdr:row>
      <xdr:rowOff>50165</xdr:rowOff>
    </xdr:to>
    <xdr:sp macro="" textlink="">
      <xdr:nvSpPr>
        <xdr:cNvPr id="1027" name="AutoShape 3">
          <a:extLst>
            <a:ext uri="{FF2B5EF4-FFF2-40B4-BE49-F238E27FC236}">
              <a16:creationId xmlns:a16="http://schemas.microsoft.com/office/drawing/2014/main" id="{D9AB4D9F-DD9E-4203-A206-6ECD6044CB28}"/>
            </a:ext>
          </a:extLst>
        </xdr:cNvPr>
        <xdr:cNvSpPr>
          <a:spLocks noChangeAspect="1" noChangeArrowheads="1"/>
        </xdr:cNvSpPr>
      </xdr:nvSpPr>
      <xdr:spPr bwMode="auto">
        <a:xfrm>
          <a:off x="16363950" y="5659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193</xdr:row>
      <xdr:rowOff>0</xdr:rowOff>
    </xdr:from>
    <xdr:to>
      <xdr:col>6</xdr:col>
      <xdr:colOff>304800</xdr:colOff>
      <xdr:row>194</xdr:row>
      <xdr:rowOff>133349</xdr:rowOff>
    </xdr:to>
    <xdr:sp macro="" textlink="">
      <xdr:nvSpPr>
        <xdr:cNvPr id="1028" name="AutoShape 4">
          <a:extLst>
            <a:ext uri="{FF2B5EF4-FFF2-40B4-BE49-F238E27FC236}">
              <a16:creationId xmlns:a16="http://schemas.microsoft.com/office/drawing/2014/main" id="{E48F20BC-027A-4BF1-82A7-AC08BA5A0D2C}"/>
            </a:ext>
          </a:extLst>
        </xdr:cNvPr>
        <xdr:cNvSpPr>
          <a:spLocks noChangeAspect="1" noChangeArrowheads="1"/>
        </xdr:cNvSpPr>
      </xdr:nvSpPr>
      <xdr:spPr bwMode="auto">
        <a:xfrm>
          <a:off x="10267950" y="56435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191</xdr:row>
      <xdr:rowOff>0</xdr:rowOff>
    </xdr:from>
    <xdr:to>
      <xdr:col>6</xdr:col>
      <xdr:colOff>304800</xdr:colOff>
      <xdr:row>192</xdr:row>
      <xdr:rowOff>50166</xdr:rowOff>
    </xdr:to>
    <xdr:sp macro="" textlink="">
      <xdr:nvSpPr>
        <xdr:cNvPr id="1029" name="AutoShape 5">
          <a:extLst>
            <a:ext uri="{FF2B5EF4-FFF2-40B4-BE49-F238E27FC236}">
              <a16:creationId xmlns:a16="http://schemas.microsoft.com/office/drawing/2014/main" id="{4E603366-5B2F-46CC-9159-074D5DC232E2}"/>
            </a:ext>
          </a:extLst>
        </xdr:cNvPr>
        <xdr:cNvSpPr>
          <a:spLocks noChangeAspect="1" noChangeArrowheads="1"/>
        </xdr:cNvSpPr>
      </xdr:nvSpPr>
      <xdr:spPr bwMode="auto">
        <a:xfrm>
          <a:off x="10267950" y="55940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189</xdr:row>
      <xdr:rowOff>0</xdr:rowOff>
    </xdr:from>
    <xdr:to>
      <xdr:col>6</xdr:col>
      <xdr:colOff>304800</xdr:colOff>
      <xdr:row>190</xdr:row>
      <xdr:rowOff>64134</xdr:rowOff>
    </xdr:to>
    <xdr:sp macro="" textlink="">
      <xdr:nvSpPr>
        <xdr:cNvPr id="1030" name="AutoShape 6">
          <a:extLst>
            <a:ext uri="{FF2B5EF4-FFF2-40B4-BE49-F238E27FC236}">
              <a16:creationId xmlns:a16="http://schemas.microsoft.com/office/drawing/2014/main" id="{A7EB1FCC-ADAD-4E0A-BEC1-8555F6F79E29}"/>
            </a:ext>
          </a:extLst>
        </xdr:cNvPr>
        <xdr:cNvSpPr>
          <a:spLocks noChangeAspect="1" noChangeArrowheads="1"/>
        </xdr:cNvSpPr>
      </xdr:nvSpPr>
      <xdr:spPr bwMode="auto">
        <a:xfrm>
          <a:off x="10267950" y="5553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194</xdr:row>
      <xdr:rowOff>0</xdr:rowOff>
    </xdr:from>
    <xdr:ext cx="304800" cy="304800"/>
    <xdr:sp macro="" textlink="">
      <xdr:nvSpPr>
        <xdr:cNvPr id="10" name="AutoShape 3">
          <a:extLst>
            <a:ext uri="{FF2B5EF4-FFF2-40B4-BE49-F238E27FC236}">
              <a16:creationId xmlns:a16="http://schemas.microsoft.com/office/drawing/2014/main" id="{88A173E3-B0D0-47DE-A61B-CA4D3128B316}"/>
            </a:ext>
          </a:extLst>
        </xdr:cNvPr>
        <xdr:cNvSpPr>
          <a:spLocks noChangeAspect="1" noChangeArrowheads="1"/>
        </xdr:cNvSpPr>
      </xdr:nvSpPr>
      <xdr:spPr bwMode="auto">
        <a:xfrm>
          <a:off x="16868775" y="5423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11</xdr:col>
      <xdr:colOff>180976</xdr:colOff>
      <xdr:row>213</xdr:row>
      <xdr:rowOff>3934</xdr:rowOff>
    </xdr:from>
    <xdr:to>
      <xdr:col>22</xdr:col>
      <xdr:colOff>351933</xdr:colOff>
      <xdr:row>234</xdr:row>
      <xdr:rowOff>155638</xdr:rowOff>
    </xdr:to>
    <xdr:pic>
      <xdr:nvPicPr>
        <xdr:cNvPr id="16" name="図 15">
          <a:extLst>
            <a:ext uri="{FF2B5EF4-FFF2-40B4-BE49-F238E27FC236}">
              <a16:creationId xmlns:a16="http://schemas.microsoft.com/office/drawing/2014/main" id="{C4B1447A-1509-4286-9C83-91CEF5503A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2792076" y="61392559"/>
          <a:ext cx="3942857" cy="5571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609600</xdr:colOff>
      <xdr:row>178</xdr:row>
      <xdr:rowOff>142875</xdr:rowOff>
    </xdr:from>
    <xdr:to>
      <xdr:col>17</xdr:col>
      <xdr:colOff>507365</xdr:colOff>
      <xdr:row>200</xdr:row>
      <xdr:rowOff>152400</xdr:rowOff>
    </xdr:to>
    <xdr:sp macro="" textlink="">
      <xdr:nvSpPr>
        <xdr:cNvPr id="1025" name="AutoShape 1">
          <a:extLst>
            <a:ext uri="{FF2B5EF4-FFF2-40B4-BE49-F238E27FC236}">
              <a16:creationId xmlns:a16="http://schemas.microsoft.com/office/drawing/2014/main" id="{C7B2308B-2F7D-46AD-ABCD-A9D5E3CCC7DE}"/>
            </a:ext>
          </a:extLst>
        </xdr:cNvPr>
        <xdr:cNvSpPr>
          <a:spLocks noChangeAspect="1" noChangeArrowheads="1"/>
        </xdr:cNvSpPr>
      </xdr:nvSpPr>
      <xdr:spPr bwMode="auto">
        <a:xfrm>
          <a:off x="11601450" y="53806725"/>
          <a:ext cx="3514725" cy="49434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ofa.go.jp/about/emb_cons/mofaserv.html" TargetMode="External"/><Relationship Id="rId1" Type="http://schemas.openxmlformats.org/officeDocument/2006/relationships/hyperlink" Target="https://www.mofa.go.jp/about/emb_cons/mofaserv.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AE9C6-189E-45CC-986D-E6EEEF79B4B2}">
  <sheetPr>
    <tabColor rgb="FFFFC000"/>
    <pageSetUpPr fitToPage="1"/>
  </sheetPr>
  <dimension ref="A1:W238"/>
  <sheetViews>
    <sheetView tabSelected="1" view="pageBreakPreview" topLeftCell="A218" zoomScale="85" zoomScaleNormal="100" zoomScaleSheetLayoutView="85" workbookViewId="0">
      <selection activeCell="E46" sqref="E46"/>
    </sheetView>
  </sheetViews>
  <sheetFormatPr defaultColWidth="9" defaultRowHeight="15.5" outlineLevelCol="1" x14ac:dyDescent="0.2"/>
  <cols>
    <col min="1" max="1" width="5.453125" style="83" customWidth="1"/>
    <col min="2" max="2" width="20.26953125" style="23" customWidth="1"/>
    <col min="3" max="3" width="36.26953125" style="23" customWidth="1"/>
    <col min="4" max="4" width="28.26953125" style="15" customWidth="1" outlineLevel="1"/>
    <col min="5" max="5" width="42.7265625" style="15" customWidth="1" outlineLevel="1"/>
    <col min="6" max="6" width="1.7265625" style="15" customWidth="1"/>
    <col min="7" max="7" width="7.7265625" style="15" customWidth="1"/>
    <col min="8" max="8" width="1.7265625" style="15" customWidth="1"/>
    <col min="9" max="9" width="9.7265625" style="15" customWidth="1"/>
    <col min="10" max="10" width="1.7265625" style="15" customWidth="1"/>
    <col min="11" max="11" width="9.7265625" style="15" customWidth="1"/>
    <col min="12" max="12" width="3.36328125" style="1" customWidth="1"/>
    <col min="13" max="13" width="1.7265625" style="15" customWidth="1"/>
    <col min="14" max="14" width="7.7265625" style="15" customWidth="1"/>
    <col min="15" max="15" width="1.7265625" style="15" customWidth="1"/>
    <col min="16" max="16" width="9.7265625" style="15" customWidth="1"/>
    <col min="17" max="17" width="1.7265625" style="15" customWidth="1"/>
    <col min="18" max="18" width="10.6328125" style="15" customWidth="1"/>
    <col min="19" max="19" width="3.7265625" style="1" customWidth="1"/>
    <col min="20" max="20" width="26.08984375" style="135" customWidth="1"/>
    <col min="21" max="21" width="4" style="135" customWidth="1"/>
    <col min="22" max="16384" width="9" style="1"/>
  </cols>
  <sheetData>
    <row r="1" spans="1:21" ht="22.5" customHeight="1" x14ac:dyDescent="0.2">
      <c r="A1" s="93" t="s">
        <v>21</v>
      </c>
      <c r="E1" s="378"/>
      <c r="F1" s="378"/>
      <c r="G1" s="378"/>
      <c r="H1" s="378"/>
      <c r="I1" s="378"/>
      <c r="J1" s="378"/>
      <c r="K1" s="378"/>
      <c r="M1" s="1"/>
      <c r="N1" s="1"/>
      <c r="O1" s="1"/>
      <c r="P1" s="1"/>
      <c r="Q1" s="1"/>
      <c r="R1" s="1"/>
    </row>
    <row r="2" spans="1:21" ht="23" x14ac:dyDescent="0.2">
      <c r="A2" s="94" t="s">
        <v>22</v>
      </c>
      <c r="E2" s="377"/>
      <c r="F2" s="377"/>
      <c r="G2" s="377"/>
      <c r="H2" s="377"/>
      <c r="I2" s="377"/>
      <c r="J2" s="377"/>
      <c r="K2" s="377"/>
      <c r="M2" s="1"/>
      <c r="N2" s="1"/>
      <c r="O2" s="1"/>
      <c r="P2" s="1"/>
      <c r="Q2" s="1"/>
      <c r="R2" s="1"/>
    </row>
    <row r="3" spans="1:21" s="13" customFormat="1" x14ac:dyDescent="0.2">
      <c r="A3" s="95" t="s">
        <v>23</v>
      </c>
      <c r="B3" s="23"/>
      <c r="C3" s="23"/>
      <c r="D3" s="15"/>
      <c r="E3" s="393"/>
      <c r="F3" s="393"/>
      <c r="G3" s="393"/>
      <c r="H3" s="393"/>
      <c r="I3" s="393"/>
      <c r="J3" s="393"/>
      <c r="K3" s="393"/>
      <c r="T3" s="135"/>
      <c r="U3" s="135"/>
    </row>
    <row r="4" spans="1:21" ht="14.25" customHeight="1" thickBot="1" x14ac:dyDescent="0.25">
      <c r="A4" s="93"/>
    </row>
    <row r="5" spans="1:21" ht="20.149999999999999" customHeight="1" x14ac:dyDescent="0.2">
      <c r="A5" s="391" t="s">
        <v>24</v>
      </c>
      <c r="B5" s="392"/>
      <c r="C5" s="392"/>
      <c r="D5" s="392"/>
      <c r="E5" s="392"/>
      <c r="F5" s="379" t="s">
        <v>25</v>
      </c>
      <c r="G5" s="380"/>
      <c r="H5" s="380"/>
      <c r="I5" s="380"/>
      <c r="J5" s="380"/>
      <c r="K5" s="381"/>
      <c r="M5" s="496" t="s">
        <v>26</v>
      </c>
      <c r="N5" s="497"/>
      <c r="O5" s="497"/>
      <c r="P5" s="497"/>
      <c r="Q5" s="497"/>
      <c r="R5" s="498"/>
    </row>
    <row r="6" spans="1:21" ht="25" customHeight="1" x14ac:dyDescent="0.2">
      <c r="A6" s="76">
        <v>1</v>
      </c>
      <c r="B6" s="261" t="s">
        <v>27</v>
      </c>
      <c r="C6" s="55" t="s">
        <v>28</v>
      </c>
      <c r="D6" s="264" t="s">
        <v>29</v>
      </c>
      <c r="E6" s="117" t="s">
        <v>30</v>
      </c>
      <c r="F6" s="388"/>
      <c r="G6" s="389"/>
      <c r="H6" s="389"/>
      <c r="I6" s="389"/>
      <c r="J6" s="389"/>
      <c r="K6" s="390"/>
      <c r="M6" s="546" t="s">
        <v>31</v>
      </c>
      <c r="N6" s="389"/>
      <c r="O6" s="389"/>
      <c r="P6" s="389"/>
      <c r="Q6" s="389"/>
      <c r="R6" s="547"/>
    </row>
    <row r="7" spans="1:21" ht="25" customHeight="1" x14ac:dyDescent="0.2">
      <c r="A7" s="77">
        <v>2</v>
      </c>
      <c r="B7" s="262"/>
      <c r="C7" s="65" t="s">
        <v>32</v>
      </c>
      <c r="D7" s="265"/>
      <c r="E7" s="119" t="s">
        <v>33</v>
      </c>
      <c r="F7" s="388"/>
      <c r="G7" s="389"/>
      <c r="H7" s="389"/>
      <c r="I7" s="389"/>
      <c r="J7" s="389"/>
      <c r="K7" s="390"/>
      <c r="M7" s="546" t="s">
        <v>34</v>
      </c>
      <c r="N7" s="389"/>
      <c r="O7" s="389"/>
      <c r="P7" s="389"/>
      <c r="Q7" s="389"/>
      <c r="R7" s="547"/>
    </row>
    <row r="8" spans="1:21" ht="25" customHeight="1" x14ac:dyDescent="0.2">
      <c r="A8" s="185">
        <v>3</v>
      </c>
      <c r="B8" s="263"/>
      <c r="C8" s="57" t="s">
        <v>35</v>
      </c>
      <c r="D8" s="266"/>
      <c r="E8" s="74" t="s">
        <v>36</v>
      </c>
      <c r="F8" s="385"/>
      <c r="G8" s="386"/>
      <c r="H8" s="386"/>
      <c r="I8" s="386"/>
      <c r="J8" s="386"/>
      <c r="K8" s="387"/>
      <c r="M8" s="548" t="s">
        <v>37</v>
      </c>
      <c r="N8" s="386"/>
      <c r="O8" s="386"/>
      <c r="P8" s="386"/>
      <c r="Q8" s="386"/>
      <c r="R8" s="549"/>
    </row>
    <row r="9" spans="1:21" ht="25" customHeight="1" x14ac:dyDescent="0.2">
      <c r="A9" s="76">
        <v>4</v>
      </c>
      <c r="B9" s="262" t="s">
        <v>38</v>
      </c>
      <c r="C9" s="55" t="s">
        <v>39</v>
      </c>
      <c r="D9" s="265" t="s">
        <v>40</v>
      </c>
      <c r="E9" s="117" t="s">
        <v>41</v>
      </c>
      <c r="F9" s="382"/>
      <c r="G9" s="383"/>
      <c r="H9" s="383"/>
      <c r="I9" s="383"/>
      <c r="J9" s="383"/>
      <c r="K9" s="384"/>
      <c r="M9" s="550" t="s">
        <v>42</v>
      </c>
      <c r="N9" s="383"/>
      <c r="O9" s="383"/>
      <c r="P9" s="383"/>
      <c r="Q9" s="383"/>
      <c r="R9" s="551"/>
    </row>
    <row r="10" spans="1:21" ht="25" customHeight="1" x14ac:dyDescent="0.2">
      <c r="A10" s="185">
        <v>5</v>
      </c>
      <c r="B10" s="263"/>
      <c r="C10" s="57" t="s">
        <v>43</v>
      </c>
      <c r="D10" s="266"/>
      <c r="E10" s="74" t="s">
        <v>44</v>
      </c>
      <c r="F10" s="350"/>
      <c r="G10" s="351"/>
      <c r="H10" s="351"/>
      <c r="I10" s="351"/>
      <c r="J10" s="351"/>
      <c r="K10" s="352"/>
      <c r="M10" s="552" t="s">
        <v>45</v>
      </c>
      <c r="N10" s="351"/>
      <c r="O10" s="351"/>
      <c r="P10" s="351"/>
      <c r="Q10" s="351"/>
      <c r="R10" s="553"/>
    </row>
    <row r="11" spans="1:21" ht="25" customHeight="1" x14ac:dyDescent="0.2">
      <c r="A11" s="50">
        <v>6</v>
      </c>
      <c r="B11" s="48" t="s">
        <v>46</v>
      </c>
      <c r="C11" s="48" t="s">
        <v>47</v>
      </c>
      <c r="D11" s="49" t="s">
        <v>48</v>
      </c>
      <c r="E11" s="67" t="s">
        <v>49</v>
      </c>
      <c r="F11" s="353"/>
      <c r="G11" s="354"/>
      <c r="H11" s="149" t="s">
        <v>50</v>
      </c>
      <c r="I11" s="188"/>
      <c r="J11" s="149" t="s">
        <v>50</v>
      </c>
      <c r="K11" s="133"/>
      <c r="M11" s="554">
        <v>1999</v>
      </c>
      <c r="N11" s="354"/>
      <c r="O11" s="112" t="s">
        <v>50</v>
      </c>
      <c r="P11" s="188">
        <v>3</v>
      </c>
      <c r="Q11" s="113" t="s">
        <v>51</v>
      </c>
      <c r="R11" s="114">
        <v>31</v>
      </c>
    </row>
    <row r="12" spans="1:21" ht="25" customHeight="1" x14ac:dyDescent="0.2">
      <c r="A12" s="50">
        <v>7</v>
      </c>
      <c r="B12" s="48" t="s">
        <v>52</v>
      </c>
      <c r="C12" s="48"/>
      <c r="D12" s="49" t="s">
        <v>53</v>
      </c>
      <c r="E12" s="67"/>
      <c r="F12" s="347"/>
      <c r="G12" s="348"/>
      <c r="H12" s="348"/>
      <c r="I12" s="348"/>
      <c r="J12" s="348"/>
      <c r="K12" s="349"/>
      <c r="M12" s="489" t="s">
        <v>54</v>
      </c>
      <c r="N12" s="348"/>
      <c r="O12" s="348"/>
      <c r="P12" s="348"/>
      <c r="Q12" s="348"/>
      <c r="R12" s="490"/>
    </row>
    <row r="13" spans="1:21" ht="25" customHeight="1" x14ac:dyDescent="0.2">
      <c r="A13" s="76">
        <v>8</v>
      </c>
      <c r="B13" s="261" t="s">
        <v>55</v>
      </c>
      <c r="C13" s="55" t="s">
        <v>56</v>
      </c>
      <c r="D13" s="264" t="s">
        <v>57</v>
      </c>
      <c r="E13" s="117" t="s">
        <v>58</v>
      </c>
      <c r="F13" s="397"/>
      <c r="G13" s="227"/>
      <c r="H13" s="227"/>
      <c r="I13" s="227"/>
      <c r="J13" s="227"/>
      <c r="K13" s="398"/>
      <c r="M13" s="226" t="s">
        <v>59</v>
      </c>
      <c r="N13" s="227"/>
      <c r="O13" s="227"/>
      <c r="P13" s="227"/>
      <c r="Q13" s="227"/>
      <c r="R13" s="228"/>
    </row>
    <row r="14" spans="1:21" ht="25" customHeight="1" x14ac:dyDescent="0.2">
      <c r="A14" s="185">
        <v>9</v>
      </c>
      <c r="B14" s="263"/>
      <c r="C14" s="57" t="s">
        <v>60</v>
      </c>
      <c r="D14" s="266"/>
      <c r="E14" s="74" t="s">
        <v>61</v>
      </c>
      <c r="F14" s="267"/>
      <c r="G14" s="236"/>
      <c r="H14" s="149" t="s">
        <v>50</v>
      </c>
      <c r="I14" s="189"/>
      <c r="J14" s="149" t="s">
        <v>51</v>
      </c>
      <c r="K14" s="129"/>
      <c r="M14" s="235">
        <v>2029</v>
      </c>
      <c r="N14" s="236"/>
      <c r="O14" s="110" t="s">
        <v>50</v>
      </c>
      <c r="P14" s="189">
        <v>3</v>
      </c>
      <c r="Q14" s="111" t="s">
        <v>51</v>
      </c>
      <c r="R14" s="109">
        <v>31</v>
      </c>
    </row>
    <row r="15" spans="1:21" ht="25" customHeight="1" x14ac:dyDescent="0.2">
      <c r="A15" s="185">
        <v>10</v>
      </c>
      <c r="B15" s="57" t="s">
        <v>62</v>
      </c>
      <c r="C15" s="57" t="s">
        <v>63</v>
      </c>
      <c r="D15" s="64" t="s">
        <v>64</v>
      </c>
      <c r="E15" s="74" t="s">
        <v>65</v>
      </c>
      <c r="F15" s="358" t="s">
        <v>66</v>
      </c>
      <c r="G15" s="260"/>
      <c r="H15" s="260"/>
      <c r="I15" s="260"/>
      <c r="J15" s="260"/>
      <c r="K15" s="359"/>
      <c r="M15" s="260" t="s">
        <v>67</v>
      </c>
      <c r="N15" s="260"/>
      <c r="O15" s="260"/>
      <c r="P15" s="260"/>
      <c r="Q15" s="260"/>
      <c r="R15" s="260"/>
    </row>
    <row r="16" spans="1:21" ht="25" customHeight="1" x14ac:dyDescent="0.2">
      <c r="A16" s="50">
        <v>11</v>
      </c>
      <c r="B16" s="48" t="s">
        <v>68</v>
      </c>
      <c r="C16" s="48"/>
      <c r="D16" s="49" t="s">
        <v>69</v>
      </c>
      <c r="E16" s="67"/>
      <c r="F16" s="344"/>
      <c r="G16" s="345"/>
      <c r="H16" s="345"/>
      <c r="I16" s="345"/>
      <c r="J16" s="345"/>
      <c r="K16" s="346"/>
      <c r="M16" s="487" t="s">
        <v>70</v>
      </c>
      <c r="N16" s="345"/>
      <c r="O16" s="345"/>
      <c r="P16" s="345"/>
      <c r="Q16" s="345"/>
      <c r="R16" s="488"/>
    </row>
    <row r="17" spans="1:20" ht="25" customHeight="1" x14ac:dyDescent="0.2">
      <c r="A17" s="50">
        <v>12</v>
      </c>
      <c r="B17" s="48" t="s">
        <v>71</v>
      </c>
      <c r="C17" s="48"/>
      <c r="D17" s="49" t="s">
        <v>72</v>
      </c>
      <c r="E17" s="67"/>
      <c r="F17" s="344"/>
      <c r="G17" s="345"/>
      <c r="H17" s="345"/>
      <c r="I17" s="345"/>
      <c r="J17" s="345"/>
      <c r="K17" s="346"/>
      <c r="M17" s="487" t="s">
        <v>73</v>
      </c>
      <c r="N17" s="345"/>
      <c r="O17" s="345"/>
      <c r="P17" s="345"/>
      <c r="Q17" s="345"/>
      <c r="R17" s="488"/>
    </row>
    <row r="18" spans="1:20" ht="63" customHeight="1" x14ac:dyDescent="0.2">
      <c r="A18" s="50">
        <v>13</v>
      </c>
      <c r="B18" s="48" t="s">
        <v>74</v>
      </c>
      <c r="C18" s="48"/>
      <c r="D18" s="49" t="s">
        <v>75</v>
      </c>
      <c r="E18" s="67"/>
      <c r="F18" s="347"/>
      <c r="G18" s="348"/>
      <c r="H18" s="348"/>
      <c r="I18" s="348"/>
      <c r="J18" s="348"/>
      <c r="K18" s="349"/>
      <c r="M18" s="489" t="s">
        <v>76</v>
      </c>
      <c r="N18" s="348"/>
      <c r="O18" s="348"/>
      <c r="P18" s="348"/>
      <c r="Q18" s="348"/>
      <c r="R18" s="490"/>
    </row>
    <row r="19" spans="1:20" ht="25" customHeight="1" x14ac:dyDescent="0.2">
      <c r="A19" s="50">
        <v>14</v>
      </c>
      <c r="B19" s="48" t="s">
        <v>77</v>
      </c>
      <c r="C19" s="66" t="s">
        <v>78</v>
      </c>
      <c r="D19" s="49" t="s">
        <v>79</v>
      </c>
      <c r="E19" s="124" t="s">
        <v>80</v>
      </c>
      <c r="F19" s="128" t="s">
        <v>81</v>
      </c>
      <c r="G19" s="97"/>
      <c r="H19" s="68" t="s">
        <v>82</v>
      </c>
      <c r="I19" s="369"/>
      <c r="J19" s="369"/>
      <c r="K19" s="370"/>
      <c r="M19" s="143" t="s">
        <v>81</v>
      </c>
      <c r="N19" s="97">
        <v>86</v>
      </c>
      <c r="O19" s="68" t="s">
        <v>82</v>
      </c>
      <c r="P19" s="369" t="s">
        <v>83</v>
      </c>
      <c r="Q19" s="369"/>
      <c r="R19" s="491"/>
    </row>
    <row r="20" spans="1:20" ht="25" customHeight="1" x14ac:dyDescent="0.2">
      <c r="A20" s="50">
        <v>15</v>
      </c>
      <c r="B20" s="48" t="s">
        <v>84</v>
      </c>
      <c r="C20" s="48"/>
      <c r="D20" s="49" t="s">
        <v>85</v>
      </c>
      <c r="E20" s="67"/>
      <c r="F20" s="371"/>
      <c r="G20" s="372"/>
      <c r="H20" s="372"/>
      <c r="I20" s="372"/>
      <c r="J20" s="372"/>
      <c r="K20" s="373"/>
      <c r="M20" s="372" t="s">
        <v>86</v>
      </c>
      <c r="N20" s="372"/>
      <c r="O20" s="372"/>
      <c r="P20" s="372"/>
      <c r="Q20" s="372"/>
      <c r="R20" s="372"/>
    </row>
    <row r="21" spans="1:20" ht="25" customHeight="1" x14ac:dyDescent="0.2">
      <c r="A21" s="76">
        <v>16</v>
      </c>
      <c r="B21" s="261" t="s">
        <v>87</v>
      </c>
      <c r="C21" s="55" t="s">
        <v>88</v>
      </c>
      <c r="D21" s="264" t="s">
        <v>89</v>
      </c>
      <c r="E21" s="73" t="s">
        <v>3</v>
      </c>
      <c r="F21" s="374"/>
      <c r="G21" s="375"/>
      <c r="H21" s="375"/>
      <c r="I21" s="375"/>
      <c r="J21" s="375"/>
      <c r="K21" s="376"/>
      <c r="M21" s="483" t="s">
        <v>90</v>
      </c>
      <c r="N21" s="375"/>
      <c r="O21" s="375"/>
      <c r="P21" s="375"/>
      <c r="Q21" s="375"/>
      <c r="R21" s="484"/>
    </row>
    <row r="22" spans="1:20" ht="25" customHeight="1" x14ac:dyDescent="0.2">
      <c r="A22" s="186">
        <v>17</v>
      </c>
      <c r="B22" s="262"/>
      <c r="C22" s="56" t="s">
        <v>91</v>
      </c>
      <c r="D22" s="265"/>
      <c r="E22" s="125" t="s">
        <v>92</v>
      </c>
      <c r="F22" s="277"/>
      <c r="G22" s="278"/>
      <c r="H22" s="278"/>
      <c r="I22" s="278"/>
      <c r="J22" s="278"/>
      <c r="K22" s="279"/>
      <c r="M22" s="278" t="s">
        <v>93</v>
      </c>
      <c r="N22" s="278"/>
      <c r="O22" s="278"/>
      <c r="P22" s="278"/>
      <c r="Q22" s="278"/>
      <c r="R22" s="278"/>
    </row>
    <row r="23" spans="1:20" ht="42.75" customHeight="1" x14ac:dyDescent="0.2">
      <c r="A23" s="77">
        <v>18</v>
      </c>
      <c r="B23" s="262"/>
      <c r="C23" s="65" t="s">
        <v>94</v>
      </c>
      <c r="D23" s="265"/>
      <c r="E23" s="125" t="s">
        <v>95</v>
      </c>
      <c r="F23" s="280"/>
      <c r="G23" s="281"/>
      <c r="H23" s="281"/>
      <c r="I23" s="281"/>
      <c r="J23" s="281"/>
      <c r="K23" s="282"/>
      <c r="M23" s="281" t="s">
        <v>96</v>
      </c>
      <c r="N23" s="281"/>
      <c r="O23" s="281"/>
      <c r="P23" s="281"/>
      <c r="Q23" s="281"/>
      <c r="R23" s="281"/>
    </row>
    <row r="24" spans="1:20" ht="25" customHeight="1" x14ac:dyDescent="0.2">
      <c r="A24" s="78">
        <v>19</v>
      </c>
      <c r="B24" s="262"/>
      <c r="C24" s="65" t="s">
        <v>97</v>
      </c>
      <c r="D24" s="265"/>
      <c r="E24" s="118" t="s">
        <v>79</v>
      </c>
      <c r="F24" s="120" t="s">
        <v>81</v>
      </c>
      <c r="G24" s="96"/>
      <c r="H24" s="69" t="s">
        <v>82</v>
      </c>
      <c r="I24" s="283"/>
      <c r="J24" s="283"/>
      <c r="K24" s="284"/>
      <c r="M24" s="142" t="s">
        <v>81</v>
      </c>
      <c r="N24" s="96">
        <v>1</v>
      </c>
      <c r="O24" s="69" t="s">
        <v>82</v>
      </c>
      <c r="P24" s="283" t="s">
        <v>98</v>
      </c>
      <c r="Q24" s="283"/>
      <c r="R24" s="485"/>
    </row>
    <row r="25" spans="1:20" ht="25" customHeight="1" x14ac:dyDescent="0.2">
      <c r="A25" s="185">
        <v>20</v>
      </c>
      <c r="B25" s="263"/>
      <c r="C25" s="57" t="s">
        <v>85</v>
      </c>
      <c r="D25" s="266"/>
      <c r="E25" s="74" t="s">
        <v>85</v>
      </c>
      <c r="F25" s="360"/>
      <c r="G25" s="361"/>
      <c r="H25" s="361"/>
      <c r="I25" s="361"/>
      <c r="J25" s="361"/>
      <c r="K25" s="362"/>
      <c r="M25" s="361" t="s">
        <v>99</v>
      </c>
      <c r="N25" s="361"/>
      <c r="O25" s="361"/>
      <c r="P25" s="361"/>
      <c r="Q25" s="361"/>
      <c r="R25" s="361"/>
    </row>
    <row r="26" spans="1:20" ht="25" customHeight="1" x14ac:dyDescent="0.2">
      <c r="A26" s="76">
        <v>21</v>
      </c>
      <c r="B26" s="261" t="s">
        <v>100</v>
      </c>
      <c r="C26" s="55" t="s">
        <v>101</v>
      </c>
      <c r="D26" s="264" t="s">
        <v>102</v>
      </c>
      <c r="E26" s="117" t="s">
        <v>103</v>
      </c>
      <c r="F26" s="363"/>
      <c r="G26" s="364"/>
      <c r="H26" s="364"/>
      <c r="I26" s="364"/>
      <c r="J26" s="364"/>
      <c r="K26" s="365"/>
      <c r="M26" s="364" t="s">
        <v>104</v>
      </c>
      <c r="N26" s="364"/>
      <c r="O26" s="364"/>
      <c r="P26" s="364"/>
      <c r="Q26" s="364"/>
      <c r="R26" s="364"/>
      <c r="T26" s="135" t="s">
        <v>111</v>
      </c>
    </row>
    <row r="27" spans="1:20" ht="25" customHeight="1" x14ac:dyDescent="0.2">
      <c r="A27" s="77">
        <v>22</v>
      </c>
      <c r="B27" s="262"/>
      <c r="C27" s="56" t="s">
        <v>105</v>
      </c>
      <c r="D27" s="265"/>
      <c r="E27" s="118" t="s">
        <v>106</v>
      </c>
      <c r="F27" s="277"/>
      <c r="G27" s="278"/>
      <c r="H27" s="278"/>
      <c r="I27" s="278"/>
      <c r="J27" s="278"/>
      <c r="K27" s="279"/>
      <c r="M27" s="492" t="s">
        <v>107</v>
      </c>
      <c r="N27" s="278"/>
      <c r="O27" s="278"/>
      <c r="P27" s="278"/>
      <c r="Q27" s="278"/>
      <c r="R27" s="278"/>
      <c r="T27" s="135" t="s">
        <v>114</v>
      </c>
    </row>
    <row r="28" spans="1:20" ht="25" customHeight="1" x14ac:dyDescent="0.2">
      <c r="A28" s="77">
        <v>23</v>
      </c>
      <c r="B28" s="262"/>
      <c r="C28" s="56" t="s">
        <v>108</v>
      </c>
      <c r="D28" s="265"/>
      <c r="E28" s="136" t="s">
        <v>109</v>
      </c>
      <c r="F28" s="366"/>
      <c r="G28" s="367"/>
      <c r="H28" s="367"/>
      <c r="I28" s="367"/>
      <c r="J28" s="367"/>
      <c r="K28" s="368"/>
      <c r="M28" s="493" t="s">
        <v>110</v>
      </c>
      <c r="N28" s="367"/>
      <c r="O28" s="367"/>
      <c r="P28" s="367"/>
      <c r="Q28" s="367"/>
      <c r="R28" s="494"/>
      <c r="T28" s="135" t="s">
        <v>121</v>
      </c>
    </row>
    <row r="29" spans="1:20" ht="25" customHeight="1" x14ac:dyDescent="0.2">
      <c r="A29" s="186">
        <v>24</v>
      </c>
      <c r="B29" s="263"/>
      <c r="C29" s="53" t="s">
        <v>112</v>
      </c>
      <c r="D29" s="266"/>
      <c r="E29" s="126" t="s">
        <v>113</v>
      </c>
      <c r="F29" s="267"/>
      <c r="G29" s="236"/>
      <c r="H29" s="151" t="s">
        <v>50</v>
      </c>
      <c r="I29" s="189"/>
      <c r="J29" s="152" t="s">
        <v>51</v>
      </c>
      <c r="K29" s="129"/>
      <c r="M29" s="235">
        <v>1999</v>
      </c>
      <c r="N29" s="236"/>
      <c r="O29" s="110" t="s">
        <v>50</v>
      </c>
      <c r="P29" s="189">
        <v>3</v>
      </c>
      <c r="Q29" s="111" t="s">
        <v>51</v>
      </c>
      <c r="R29" s="109">
        <v>31</v>
      </c>
      <c r="T29" s="135" t="s">
        <v>125</v>
      </c>
    </row>
    <row r="30" spans="1:20" ht="25" customHeight="1" x14ac:dyDescent="0.2">
      <c r="A30" s="76">
        <v>25</v>
      </c>
      <c r="B30" s="261" t="s">
        <v>115</v>
      </c>
      <c r="C30" s="55" t="s">
        <v>116</v>
      </c>
      <c r="D30" s="264" t="s">
        <v>117</v>
      </c>
      <c r="E30" s="117" t="s">
        <v>118</v>
      </c>
      <c r="F30" s="355" t="s">
        <v>119</v>
      </c>
      <c r="G30" s="356"/>
      <c r="H30" s="356"/>
      <c r="I30" s="356"/>
      <c r="J30" s="356"/>
      <c r="K30" s="357"/>
      <c r="M30" s="356" t="s">
        <v>120</v>
      </c>
      <c r="N30" s="356"/>
      <c r="O30" s="356"/>
      <c r="P30" s="356"/>
      <c r="Q30" s="356"/>
      <c r="R30" s="356"/>
      <c r="T30" s="135" t="s">
        <v>131</v>
      </c>
    </row>
    <row r="31" spans="1:20" ht="25" customHeight="1" x14ac:dyDescent="0.2">
      <c r="A31" s="185">
        <v>26</v>
      </c>
      <c r="B31" s="263"/>
      <c r="C31" s="75" t="s">
        <v>122</v>
      </c>
      <c r="D31" s="266"/>
      <c r="E31" s="74" t="s">
        <v>123</v>
      </c>
      <c r="F31" s="400" t="s">
        <v>124</v>
      </c>
      <c r="G31" s="401"/>
      <c r="H31" s="401"/>
      <c r="I31" s="401"/>
      <c r="J31" s="401"/>
      <c r="K31" s="402"/>
      <c r="M31" s="401">
        <v>3</v>
      </c>
      <c r="N31" s="401"/>
      <c r="O31" s="401"/>
      <c r="P31" s="401"/>
      <c r="Q31" s="401"/>
      <c r="R31" s="401"/>
      <c r="T31" s="135" t="s">
        <v>134</v>
      </c>
    </row>
    <row r="32" spans="1:20" ht="69" customHeight="1" x14ac:dyDescent="0.2">
      <c r="A32" s="339">
        <v>27</v>
      </c>
      <c r="B32" s="261" t="s">
        <v>126</v>
      </c>
      <c r="C32" s="55" t="s">
        <v>127</v>
      </c>
      <c r="D32" s="264" t="s">
        <v>13</v>
      </c>
      <c r="E32" s="117" t="s">
        <v>128</v>
      </c>
      <c r="F32" s="358" t="s">
        <v>129</v>
      </c>
      <c r="G32" s="260"/>
      <c r="H32" s="260"/>
      <c r="I32" s="260"/>
      <c r="J32" s="260"/>
      <c r="K32" s="359"/>
      <c r="M32" s="260" t="s">
        <v>130</v>
      </c>
      <c r="N32" s="260"/>
      <c r="O32" s="260"/>
      <c r="P32" s="260"/>
      <c r="Q32" s="260"/>
      <c r="R32" s="260"/>
    </row>
    <row r="33" spans="1:21" ht="63" customHeight="1" x14ac:dyDescent="0.2">
      <c r="A33" s="340"/>
      <c r="B33" s="263"/>
      <c r="C33" s="57" t="s">
        <v>132</v>
      </c>
      <c r="D33" s="266"/>
      <c r="E33" s="74" t="s">
        <v>133</v>
      </c>
      <c r="F33" s="358"/>
      <c r="G33" s="260"/>
      <c r="H33" s="260"/>
      <c r="I33" s="260"/>
      <c r="J33" s="260"/>
      <c r="K33" s="359"/>
      <c r="M33" s="260"/>
      <c r="N33" s="260"/>
      <c r="O33" s="260"/>
      <c r="P33" s="260"/>
      <c r="Q33" s="260"/>
      <c r="R33" s="260"/>
    </row>
    <row r="34" spans="1:21" ht="45" customHeight="1" x14ac:dyDescent="0.2">
      <c r="A34" s="186">
        <v>28</v>
      </c>
      <c r="B34" s="215" t="s">
        <v>135</v>
      </c>
      <c r="C34" s="217" t="s">
        <v>136</v>
      </c>
      <c r="D34" s="216" t="s">
        <v>137</v>
      </c>
      <c r="E34" s="126" t="s">
        <v>138</v>
      </c>
      <c r="F34" s="358"/>
      <c r="G34" s="260"/>
      <c r="H34" s="260"/>
      <c r="I34" s="260"/>
      <c r="J34" s="260"/>
      <c r="K34" s="359"/>
      <c r="M34" s="260"/>
      <c r="N34" s="260"/>
      <c r="O34" s="260"/>
      <c r="P34" s="260"/>
      <c r="Q34" s="260"/>
      <c r="R34" s="260"/>
      <c r="T34" s="135" t="s">
        <v>139</v>
      </c>
    </row>
    <row r="35" spans="1:21" ht="26.5" customHeight="1" x14ac:dyDescent="0.2">
      <c r="A35" s="339">
        <v>29</v>
      </c>
      <c r="B35" s="261" t="s">
        <v>140</v>
      </c>
      <c r="C35" s="55" t="s">
        <v>464</v>
      </c>
      <c r="D35" s="264" t="s">
        <v>14</v>
      </c>
      <c r="E35" s="117" t="s">
        <v>463</v>
      </c>
      <c r="F35" s="358" t="s">
        <v>139</v>
      </c>
      <c r="G35" s="260"/>
      <c r="H35" s="260"/>
      <c r="I35" s="260"/>
      <c r="J35" s="260"/>
      <c r="K35" s="359"/>
      <c r="M35" s="358" t="s">
        <v>471</v>
      </c>
      <c r="N35" s="260"/>
      <c r="O35" s="260"/>
      <c r="P35" s="260"/>
      <c r="Q35" s="260"/>
      <c r="R35" s="359"/>
      <c r="T35" s="135" t="s">
        <v>472</v>
      </c>
      <c r="U35" s="135">
        <v>5</v>
      </c>
    </row>
    <row r="36" spans="1:21" ht="25" x14ac:dyDescent="0.2">
      <c r="A36" s="562"/>
      <c r="B36" s="262"/>
      <c r="C36" s="65" t="s">
        <v>465</v>
      </c>
      <c r="D36" s="265"/>
      <c r="E36" s="118" t="s">
        <v>468</v>
      </c>
      <c r="F36" s="358"/>
      <c r="G36" s="260"/>
      <c r="H36" s="260"/>
      <c r="I36" s="260"/>
      <c r="J36" s="260"/>
      <c r="K36" s="359"/>
      <c r="M36" s="358"/>
      <c r="N36" s="260"/>
      <c r="O36" s="260"/>
      <c r="P36" s="260"/>
      <c r="Q36" s="260"/>
      <c r="R36" s="359"/>
      <c r="T36" s="135" t="s">
        <v>473</v>
      </c>
      <c r="U36" s="135">
        <v>11</v>
      </c>
    </row>
    <row r="37" spans="1:21" ht="25" x14ac:dyDescent="0.2">
      <c r="A37" s="562"/>
      <c r="B37" s="262"/>
      <c r="C37" s="56" t="s">
        <v>466</v>
      </c>
      <c r="D37" s="265"/>
      <c r="E37" s="118" t="s">
        <v>469</v>
      </c>
      <c r="F37" s="358"/>
      <c r="G37" s="260"/>
      <c r="H37" s="260"/>
      <c r="I37" s="260"/>
      <c r="J37" s="260"/>
      <c r="K37" s="359"/>
      <c r="M37" s="358"/>
      <c r="N37" s="260"/>
      <c r="O37" s="260"/>
      <c r="P37" s="260"/>
      <c r="Q37" s="260"/>
      <c r="R37" s="359"/>
      <c r="T37" s="135" t="s">
        <v>474</v>
      </c>
      <c r="U37" s="135">
        <v>6</v>
      </c>
    </row>
    <row r="38" spans="1:21" ht="37.5" x14ac:dyDescent="0.2">
      <c r="A38" s="340"/>
      <c r="B38" s="263"/>
      <c r="C38" s="57" t="s">
        <v>467</v>
      </c>
      <c r="D38" s="266"/>
      <c r="E38" s="74" t="s">
        <v>470</v>
      </c>
      <c r="F38" s="358"/>
      <c r="G38" s="260"/>
      <c r="H38" s="260"/>
      <c r="I38" s="260"/>
      <c r="J38" s="260"/>
      <c r="K38" s="359"/>
      <c r="M38" s="358"/>
      <c r="N38" s="260"/>
      <c r="O38" s="260"/>
      <c r="P38" s="260"/>
      <c r="Q38" s="260"/>
      <c r="R38" s="359"/>
      <c r="T38" s="135" t="s">
        <v>475</v>
      </c>
      <c r="U38" s="135">
        <v>11</v>
      </c>
    </row>
    <row r="39" spans="1:21" ht="25" customHeight="1" x14ac:dyDescent="0.2">
      <c r="A39" s="339">
        <v>30</v>
      </c>
      <c r="B39" s="261" t="s">
        <v>141</v>
      </c>
      <c r="C39" s="55" t="s">
        <v>142</v>
      </c>
      <c r="D39" s="264" t="s">
        <v>143</v>
      </c>
      <c r="E39" s="117" t="s">
        <v>144</v>
      </c>
      <c r="F39" s="358" t="s">
        <v>145</v>
      </c>
      <c r="G39" s="260"/>
      <c r="H39" s="260"/>
      <c r="I39" s="260"/>
      <c r="J39" s="260"/>
      <c r="K39" s="359"/>
      <c r="M39" s="260" t="s">
        <v>146</v>
      </c>
      <c r="N39" s="260"/>
      <c r="O39" s="260"/>
      <c r="P39" s="260"/>
      <c r="Q39" s="260"/>
      <c r="R39" s="260"/>
    </row>
    <row r="40" spans="1:21" ht="25" customHeight="1" x14ac:dyDescent="0.2">
      <c r="A40" s="562"/>
      <c r="B40" s="262"/>
      <c r="C40" s="56" t="s">
        <v>147</v>
      </c>
      <c r="D40" s="265"/>
      <c r="E40" s="118" t="s">
        <v>148</v>
      </c>
      <c r="F40" s="358"/>
      <c r="G40" s="260"/>
      <c r="H40" s="260"/>
      <c r="I40" s="260"/>
      <c r="J40" s="260"/>
      <c r="K40" s="359"/>
      <c r="M40" s="260"/>
      <c r="N40" s="260"/>
      <c r="O40" s="260"/>
      <c r="P40" s="260"/>
      <c r="Q40" s="260"/>
      <c r="R40" s="260"/>
    </row>
    <row r="41" spans="1:21" ht="25" customHeight="1" x14ac:dyDescent="0.2">
      <c r="A41" s="562"/>
      <c r="B41" s="262"/>
      <c r="C41" s="56" t="s">
        <v>149</v>
      </c>
      <c r="D41" s="265"/>
      <c r="E41" s="118" t="s">
        <v>150</v>
      </c>
      <c r="F41" s="358"/>
      <c r="G41" s="260"/>
      <c r="H41" s="260"/>
      <c r="I41" s="260"/>
      <c r="J41" s="260"/>
      <c r="K41" s="359"/>
      <c r="M41" s="260"/>
      <c r="N41" s="260"/>
      <c r="O41" s="260"/>
      <c r="P41" s="260"/>
      <c r="Q41" s="260"/>
      <c r="R41" s="260"/>
    </row>
    <row r="42" spans="1:21" ht="25" customHeight="1" x14ac:dyDescent="0.2">
      <c r="A42" s="562"/>
      <c r="B42" s="262"/>
      <c r="C42" s="56" t="s">
        <v>151</v>
      </c>
      <c r="D42" s="265"/>
      <c r="E42" s="118" t="s">
        <v>152</v>
      </c>
      <c r="F42" s="358"/>
      <c r="G42" s="260"/>
      <c r="H42" s="260"/>
      <c r="I42" s="260"/>
      <c r="J42" s="260"/>
      <c r="K42" s="359"/>
      <c r="M42" s="260"/>
      <c r="N42" s="260"/>
      <c r="O42" s="260"/>
      <c r="P42" s="260"/>
      <c r="Q42" s="260"/>
      <c r="R42" s="260"/>
    </row>
    <row r="43" spans="1:21" ht="25" customHeight="1" x14ac:dyDescent="0.2">
      <c r="A43" s="562"/>
      <c r="B43" s="262"/>
      <c r="C43" s="56" t="s">
        <v>153</v>
      </c>
      <c r="D43" s="265"/>
      <c r="E43" s="118" t="s">
        <v>154</v>
      </c>
      <c r="F43" s="358"/>
      <c r="G43" s="260"/>
      <c r="H43" s="260"/>
      <c r="I43" s="260"/>
      <c r="J43" s="260"/>
      <c r="K43" s="359"/>
      <c r="M43" s="260"/>
      <c r="N43" s="260"/>
      <c r="O43" s="260"/>
      <c r="P43" s="260"/>
      <c r="Q43" s="260"/>
      <c r="R43" s="260"/>
    </row>
    <row r="44" spans="1:21" ht="25" customHeight="1" x14ac:dyDescent="0.2">
      <c r="A44" s="340"/>
      <c r="B44" s="263"/>
      <c r="C44" s="57" t="s">
        <v>155</v>
      </c>
      <c r="D44" s="266"/>
      <c r="E44" s="74" t="s">
        <v>156</v>
      </c>
      <c r="F44" s="403"/>
      <c r="G44" s="404"/>
      <c r="H44" s="404"/>
      <c r="I44" s="404"/>
      <c r="J44" s="404"/>
      <c r="K44" s="405"/>
      <c r="M44" s="404"/>
      <c r="N44" s="404"/>
      <c r="O44" s="404"/>
      <c r="P44" s="404"/>
      <c r="Q44" s="404"/>
      <c r="R44" s="404"/>
    </row>
    <row r="45" spans="1:21" ht="25" customHeight="1" x14ac:dyDescent="0.2">
      <c r="A45" s="76">
        <v>31</v>
      </c>
      <c r="B45" s="261" t="s">
        <v>157</v>
      </c>
      <c r="C45" s="55" t="s">
        <v>158</v>
      </c>
      <c r="D45" s="264" t="s">
        <v>159</v>
      </c>
      <c r="E45" s="117" t="s">
        <v>158</v>
      </c>
      <c r="F45" s="280"/>
      <c r="G45" s="281"/>
      <c r="H45" s="281"/>
      <c r="I45" s="281"/>
      <c r="J45" s="281"/>
      <c r="K45" s="282"/>
      <c r="M45" s="364" t="s">
        <v>160</v>
      </c>
      <c r="N45" s="364"/>
      <c r="O45" s="364"/>
      <c r="P45" s="364"/>
      <c r="Q45" s="364"/>
      <c r="R45" s="364"/>
    </row>
    <row r="46" spans="1:21" ht="25" customHeight="1" x14ac:dyDescent="0.2">
      <c r="A46" s="78">
        <v>32</v>
      </c>
      <c r="B46" s="262"/>
      <c r="C46" s="56" t="s">
        <v>161</v>
      </c>
      <c r="D46" s="265"/>
      <c r="E46" s="118" t="s">
        <v>161</v>
      </c>
      <c r="M46" s="281">
        <v>900</v>
      </c>
      <c r="N46" s="281"/>
      <c r="O46" s="281"/>
      <c r="P46" s="281"/>
      <c r="Q46" s="281"/>
      <c r="R46" s="281"/>
    </row>
    <row r="47" spans="1:21" ht="25" customHeight="1" x14ac:dyDescent="0.2">
      <c r="A47" s="185">
        <v>33</v>
      </c>
      <c r="B47" s="263"/>
      <c r="C47" s="57" t="s">
        <v>162</v>
      </c>
      <c r="D47" s="266"/>
      <c r="E47" s="74" t="s">
        <v>162</v>
      </c>
      <c r="F47" s="360"/>
      <c r="G47" s="361"/>
      <c r="H47" s="361"/>
      <c r="I47" s="361"/>
      <c r="J47" s="361"/>
      <c r="K47" s="362"/>
      <c r="M47" s="361" t="s">
        <v>163</v>
      </c>
      <c r="N47" s="361"/>
      <c r="O47" s="361"/>
      <c r="P47" s="361"/>
      <c r="Q47" s="361"/>
      <c r="R47" s="361"/>
    </row>
    <row r="48" spans="1:21" ht="25" customHeight="1" x14ac:dyDescent="0.2">
      <c r="A48" s="76">
        <v>34</v>
      </c>
      <c r="B48" s="531" t="s">
        <v>164</v>
      </c>
      <c r="C48" s="199" t="s">
        <v>165</v>
      </c>
      <c r="D48" s="533" t="s">
        <v>166</v>
      </c>
      <c r="E48" s="137" t="s">
        <v>167</v>
      </c>
      <c r="F48" s="535" t="s">
        <v>168</v>
      </c>
      <c r="G48" s="536"/>
      <c r="H48" s="536"/>
      <c r="I48" s="536"/>
      <c r="J48" s="536"/>
      <c r="K48" s="537"/>
      <c r="M48" s="538" t="s">
        <v>169</v>
      </c>
      <c r="N48" s="536"/>
      <c r="O48" s="536"/>
      <c r="P48" s="536"/>
      <c r="Q48" s="536"/>
      <c r="R48" s="539"/>
      <c r="T48" s="154" t="s">
        <v>170</v>
      </c>
    </row>
    <row r="49" spans="1:20" ht="25" customHeight="1" x14ac:dyDescent="0.2">
      <c r="A49" s="185">
        <v>35</v>
      </c>
      <c r="B49" s="532"/>
      <c r="C49" s="213" t="s">
        <v>171</v>
      </c>
      <c r="D49" s="534"/>
      <c r="E49" s="214" t="s">
        <v>172</v>
      </c>
      <c r="F49" s="268"/>
      <c r="G49" s="269"/>
      <c r="H49" s="269"/>
      <c r="I49" s="269"/>
      <c r="J49" s="139" t="s">
        <v>50</v>
      </c>
      <c r="K49" s="138"/>
      <c r="M49" s="270" t="s">
        <v>173</v>
      </c>
      <c r="N49" s="269"/>
      <c r="O49" s="269"/>
      <c r="P49" s="269"/>
      <c r="Q49" s="139" t="s">
        <v>50</v>
      </c>
      <c r="R49" s="144">
        <v>500</v>
      </c>
      <c r="T49" s="154" t="s">
        <v>174</v>
      </c>
    </row>
    <row r="50" spans="1:20" ht="25" customHeight="1" x14ac:dyDescent="0.2">
      <c r="A50" s="184">
        <v>36</v>
      </c>
      <c r="B50" s="341" t="s">
        <v>447</v>
      </c>
      <c r="C50" s="201" t="s">
        <v>448</v>
      </c>
      <c r="D50" s="264" t="s">
        <v>460</v>
      </c>
      <c r="E50" s="117" t="s">
        <v>449</v>
      </c>
      <c r="F50" s="406"/>
      <c r="G50" s="407"/>
      <c r="H50" s="407"/>
      <c r="I50" s="407"/>
      <c r="J50" s="407"/>
      <c r="K50" s="408"/>
      <c r="M50" s="226"/>
      <c r="N50" s="227"/>
      <c r="O50" s="227"/>
      <c r="P50" s="227"/>
      <c r="Q50" s="227"/>
      <c r="R50" s="228"/>
    </row>
    <row r="51" spans="1:20" ht="25" customHeight="1" x14ac:dyDescent="0.2">
      <c r="A51" s="184">
        <v>37</v>
      </c>
      <c r="B51" s="342"/>
      <c r="C51" s="203" t="s">
        <v>189</v>
      </c>
      <c r="D51" s="265"/>
      <c r="E51" s="118" t="s">
        <v>190</v>
      </c>
      <c r="F51" s="229"/>
      <c r="G51" s="230"/>
      <c r="H51" s="220" t="s">
        <v>51</v>
      </c>
      <c r="I51" s="221"/>
      <c r="J51" s="220" t="s">
        <v>51</v>
      </c>
      <c r="K51" s="222"/>
      <c r="M51" s="231">
        <v>2019</v>
      </c>
      <c r="N51" s="232"/>
      <c r="O51" s="106" t="s">
        <v>50</v>
      </c>
      <c r="P51" s="190">
        <v>8</v>
      </c>
      <c r="Q51" s="106" t="s">
        <v>51</v>
      </c>
      <c r="R51" s="107">
        <v>1</v>
      </c>
    </row>
    <row r="52" spans="1:20" ht="25" customHeight="1" x14ac:dyDescent="0.2">
      <c r="A52" s="184">
        <v>38</v>
      </c>
      <c r="B52" s="343"/>
      <c r="C52" s="205" t="s">
        <v>191</v>
      </c>
      <c r="D52" s="266"/>
      <c r="E52" s="74" t="s">
        <v>192</v>
      </c>
      <c r="F52" s="233"/>
      <c r="G52" s="234"/>
      <c r="H52" s="223" t="s">
        <v>51</v>
      </c>
      <c r="I52" s="224"/>
      <c r="J52" s="223" t="s">
        <v>51</v>
      </c>
      <c r="K52" s="225"/>
      <c r="M52" s="235">
        <v>2020</v>
      </c>
      <c r="N52" s="236"/>
      <c r="O52" s="108" t="s">
        <v>50</v>
      </c>
      <c r="P52" s="189">
        <v>1</v>
      </c>
      <c r="Q52" s="108" t="s">
        <v>51</v>
      </c>
      <c r="R52" s="109">
        <v>31</v>
      </c>
    </row>
    <row r="53" spans="1:20" ht="25" customHeight="1" x14ac:dyDescent="0.2">
      <c r="A53" s="184">
        <v>39</v>
      </c>
      <c r="B53" s="341" t="s">
        <v>450</v>
      </c>
      <c r="C53" s="201" t="s">
        <v>451</v>
      </c>
      <c r="D53" s="264" t="s">
        <v>461</v>
      </c>
      <c r="E53" s="117" t="s">
        <v>452</v>
      </c>
      <c r="F53" s="406"/>
      <c r="G53" s="407"/>
      <c r="H53" s="407"/>
      <c r="I53" s="407"/>
      <c r="J53" s="407"/>
      <c r="K53" s="408"/>
      <c r="M53" s="226"/>
      <c r="N53" s="227"/>
      <c r="O53" s="227"/>
      <c r="P53" s="227"/>
      <c r="Q53" s="227"/>
      <c r="R53" s="228"/>
    </row>
    <row r="54" spans="1:20" ht="25" customHeight="1" x14ac:dyDescent="0.2">
      <c r="A54" s="184">
        <v>40</v>
      </c>
      <c r="B54" s="342"/>
      <c r="C54" s="203" t="s">
        <v>197</v>
      </c>
      <c r="D54" s="265"/>
      <c r="E54" s="118" t="s">
        <v>453</v>
      </c>
      <c r="F54" s="229"/>
      <c r="G54" s="230"/>
      <c r="H54" s="220" t="s">
        <v>51</v>
      </c>
      <c r="I54" s="221"/>
      <c r="J54" s="220" t="s">
        <v>51</v>
      </c>
      <c r="K54" s="222"/>
      <c r="M54" s="231"/>
      <c r="N54" s="232"/>
      <c r="O54" s="106" t="s">
        <v>50</v>
      </c>
      <c r="P54" s="190"/>
      <c r="Q54" s="106" t="s">
        <v>51</v>
      </c>
      <c r="R54" s="107"/>
    </row>
    <row r="55" spans="1:20" ht="25" customHeight="1" x14ac:dyDescent="0.2">
      <c r="A55" s="184">
        <v>41</v>
      </c>
      <c r="B55" s="343"/>
      <c r="C55" s="205" t="s">
        <v>454</v>
      </c>
      <c r="D55" s="266"/>
      <c r="E55" s="74" t="s">
        <v>455</v>
      </c>
      <c r="F55" s="233"/>
      <c r="G55" s="234"/>
      <c r="H55" s="223" t="s">
        <v>51</v>
      </c>
      <c r="I55" s="224"/>
      <c r="J55" s="223" t="s">
        <v>51</v>
      </c>
      <c r="K55" s="225"/>
      <c r="M55" s="235"/>
      <c r="N55" s="236"/>
      <c r="O55" s="108" t="s">
        <v>50</v>
      </c>
      <c r="P55" s="189"/>
      <c r="Q55" s="108" t="s">
        <v>51</v>
      </c>
      <c r="R55" s="109"/>
    </row>
    <row r="56" spans="1:20" ht="25" customHeight="1" x14ac:dyDescent="0.2">
      <c r="A56" s="184">
        <v>42</v>
      </c>
      <c r="B56" s="341" t="s">
        <v>456</v>
      </c>
      <c r="C56" s="201" t="s">
        <v>448</v>
      </c>
      <c r="D56" s="264" t="s">
        <v>462</v>
      </c>
      <c r="E56" s="117" t="s">
        <v>457</v>
      </c>
      <c r="F56" s="406"/>
      <c r="G56" s="407"/>
      <c r="H56" s="407"/>
      <c r="I56" s="407"/>
      <c r="J56" s="407"/>
      <c r="K56" s="408"/>
      <c r="M56" s="226"/>
      <c r="N56" s="227"/>
      <c r="O56" s="227"/>
      <c r="P56" s="227"/>
      <c r="Q56" s="227"/>
      <c r="R56" s="228"/>
    </row>
    <row r="57" spans="1:20" ht="25" customHeight="1" x14ac:dyDescent="0.2">
      <c r="A57" s="184">
        <v>43</v>
      </c>
      <c r="B57" s="342"/>
      <c r="C57" s="203" t="s">
        <v>189</v>
      </c>
      <c r="D57" s="265"/>
      <c r="E57" s="118" t="s">
        <v>458</v>
      </c>
      <c r="F57" s="229"/>
      <c r="G57" s="230"/>
      <c r="H57" s="220" t="s">
        <v>51</v>
      </c>
      <c r="I57" s="221"/>
      <c r="J57" s="220" t="s">
        <v>51</v>
      </c>
      <c r="K57" s="222"/>
      <c r="M57" s="231"/>
      <c r="N57" s="232"/>
      <c r="O57" s="106" t="s">
        <v>50</v>
      </c>
      <c r="P57" s="190"/>
      <c r="Q57" s="106" t="s">
        <v>51</v>
      </c>
      <c r="R57" s="107"/>
    </row>
    <row r="58" spans="1:20" ht="25" customHeight="1" x14ac:dyDescent="0.2">
      <c r="A58" s="184">
        <v>44</v>
      </c>
      <c r="B58" s="343"/>
      <c r="C58" s="205" t="s">
        <v>191</v>
      </c>
      <c r="D58" s="266"/>
      <c r="E58" s="74" t="s">
        <v>459</v>
      </c>
      <c r="F58" s="233"/>
      <c r="G58" s="234"/>
      <c r="H58" s="223" t="s">
        <v>51</v>
      </c>
      <c r="I58" s="224"/>
      <c r="J58" s="223" t="s">
        <v>51</v>
      </c>
      <c r="K58" s="225"/>
      <c r="M58" s="235"/>
      <c r="N58" s="236"/>
      <c r="O58" s="108" t="s">
        <v>50</v>
      </c>
      <c r="P58" s="189"/>
      <c r="Q58" s="108" t="s">
        <v>51</v>
      </c>
      <c r="R58" s="109"/>
    </row>
    <row r="59" spans="1:20" ht="39.65" customHeight="1" x14ac:dyDescent="0.2">
      <c r="A59" s="184">
        <v>45</v>
      </c>
      <c r="B59" s="261" t="s">
        <v>175</v>
      </c>
      <c r="C59" s="55" t="s">
        <v>176</v>
      </c>
      <c r="D59" s="264" t="s">
        <v>177</v>
      </c>
      <c r="E59" s="117" t="s">
        <v>178</v>
      </c>
      <c r="F59" s="355" t="s">
        <v>66</v>
      </c>
      <c r="G59" s="356"/>
      <c r="H59" s="356"/>
      <c r="I59" s="356"/>
      <c r="J59" s="356"/>
      <c r="K59" s="357"/>
      <c r="M59" s="356" t="s">
        <v>179</v>
      </c>
      <c r="N59" s="356"/>
      <c r="O59" s="356"/>
      <c r="P59" s="356"/>
      <c r="Q59" s="356"/>
      <c r="R59" s="356"/>
      <c r="T59" s="154" t="s">
        <v>180</v>
      </c>
    </row>
    <row r="60" spans="1:20" ht="75.650000000000006" customHeight="1" x14ac:dyDescent="0.2">
      <c r="A60" s="184">
        <v>46</v>
      </c>
      <c r="B60" s="263"/>
      <c r="C60" s="200" t="s">
        <v>181</v>
      </c>
      <c r="D60" s="266"/>
      <c r="E60" s="127" t="s">
        <v>182</v>
      </c>
      <c r="F60" s="394"/>
      <c r="G60" s="395"/>
      <c r="H60" s="395"/>
      <c r="I60" s="395"/>
      <c r="J60" s="395"/>
      <c r="K60" s="396"/>
      <c r="M60" s="486" t="s">
        <v>183</v>
      </c>
      <c r="N60" s="395"/>
      <c r="O60" s="395"/>
      <c r="P60" s="395"/>
      <c r="Q60" s="395"/>
      <c r="R60" s="395"/>
      <c r="T60" s="154" t="s">
        <v>184</v>
      </c>
    </row>
    <row r="61" spans="1:20" ht="25" customHeight="1" x14ac:dyDescent="0.2">
      <c r="A61" s="184">
        <v>47</v>
      </c>
      <c r="B61" s="261" t="s">
        <v>185</v>
      </c>
      <c r="C61" s="55" t="s">
        <v>186</v>
      </c>
      <c r="D61" s="264" t="s">
        <v>187</v>
      </c>
      <c r="E61" s="117" t="s">
        <v>188</v>
      </c>
      <c r="F61" s="397"/>
      <c r="G61" s="227"/>
      <c r="H61" s="227"/>
      <c r="I61" s="227"/>
      <c r="J61" s="227"/>
      <c r="K61" s="398"/>
      <c r="M61" s="226" t="s">
        <v>104</v>
      </c>
      <c r="N61" s="227"/>
      <c r="O61" s="227"/>
      <c r="P61" s="227"/>
      <c r="Q61" s="227"/>
      <c r="R61" s="228"/>
    </row>
    <row r="62" spans="1:20" ht="25" customHeight="1" x14ac:dyDescent="0.2">
      <c r="A62" s="184">
        <v>48</v>
      </c>
      <c r="B62" s="262"/>
      <c r="C62" s="56" t="s">
        <v>189</v>
      </c>
      <c r="D62" s="265"/>
      <c r="E62" s="118" t="s">
        <v>190</v>
      </c>
      <c r="F62" s="399"/>
      <c r="G62" s="232"/>
      <c r="H62" s="146" t="s">
        <v>50</v>
      </c>
      <c r="I62" s="190"/>
      <c r="J62" s="146" t="s">
        <v>51</v>
      </c>
      <c r="K62" s="122"/>
      <c r="M62" s="231">
        <v>2019</v>
      </c>
      <c r="N62" s="232"/>
      <c r="O62" s="106" t="s">
        <v>50</v>
      </c>
      <c r="P62" s="190">
        <v>8</v>
      </c>
      <c r="Q62" s="106" t="s">
        <v>51</v>
      </c>
      <c r="R62" s="107">
        <v>1</v>
      </c>
    </row>
    <row r="63" spans="1:20" ht="25" customHeight="1" x14ac:dyDescent="0.2">
      <c r="A63" s="184">
        <v>49</v>
      </c>
      <c r="B63" s="263"/>
      <c r="C63" s="57" t="s">
        <v>191</v>
      </c>
      <c r="D63" s="266"/>
      <c r="E63" s="74" t="s">
        <v>192</v>
      </c>
      <c r="F63" s="267"/>
      <c r="G63" s="236"/>
      <c r="H63" s="149" t="s">
        <v>50</v>
      </c>
      <c r="I63" s="189"/>
      <c r="J63" s="149" t="s">
        <v>51</v>
      </c>
      <c r="K63" s="129"/>
      <c r="M63" s="235">
        <v>2020</v>
      </c>
      <c r="N63" s="236"/>
      <c r="O63" s="108" t="s">
        <v>50</v>
      </c>
      <c r="P63" s="189">
        <v>1</v>
      </c>
      <c r="Q63" s="108" t="s">
        <v>51</v>
      </c>
      <c r="R63" s="109">
        <v>31</v>
      </c>
    </row>
    <row r="64" spans="1:20" ht="25" customHeight="1" x14ac:dyDescent="0.2">
      <c r="A64" s="184">
        <v>50</v>
      </c>
      <c r="B64" s="261" t="s">
        <v>193</v>
      </c>
      <c r="C64" s="55" t="s">
        <v>194</v>
      </c>
      <c r="D64" s="264" t="s">
        <v>195</v>
      </c>
      <c r="E64" s="117" t="s">
        <v>196</v>
      </c>
      <c r="F64" s="397"/>
      <c r="G64" s="227"/>
      <c r="H64" s="227"/>
      <c r="I64" s="227"/>
      <c r="J64" s="227"/>
      <c r="K64" s="398"/>
      <c r="M64" s="226" t="s">
        <v>104</v>
      </c>
      <c r="N64" s="227"/>
      <c r="O64" s="227"/>
      <c r="P64" s="227"/>
      <c r="Q64" s="227"/>
      <c r="R64" s="228"/>
    </row>
    <row r="65" spans="1:18" ht="25" customHeight="1" x14ac:dyDescent="0.2">
      <c r="A65" s="184">
        <v>51</v>
      </c>
      <c r="B65" s="262"/>
      <c r="C65" s="53" t="s">
        <v>197</v>
      </c>
      <c r="D65" s="265"/>
      <c r="E65" s="118" t="s">
        <v>190</v>
      </c>
      <c r="F65" s="399"/>
      <c r="G65" s="232"/>
      <c r="H65" s="146" t="s">
        <v>50</v>
      </c>
      <c r="I65" s="190"/>
      <c r="J65" s="146" t="s">
        <v>51</v>
      </c>
      <c r="K65" s="122"/>
      <c r="M65" s="231">
        <v>2019</v>
      </c>
      <c r="N65" s="232"/>
      <c r="O65" s="106" t="s">
        <v>50</v>
      </c>
      <c r="P65" s="190">
        <v>2</v>
      </c>
      <c r="Q65" s="106" t="s">
        <v>51</v>
      </c>
      <c r="R65" s="107">
        <v>1</v>
      </c>
    </row>
    <row r="66" spans="1:18" ht="25" customHeight="1" x14ac:dyDescent="0.2">
      <c r="A66" s="184">
        <v>52</v>
      </c>
      <c r="B66" s="263"/>
      <c r="C66" s="72" t="s">
        <v>198</v>
      </c>
      <c r="D66" s="266"/>
      <c r="E66" s="74" t="s">
        <v>192</v>
      </c>
      <c r="F66" s="267"/>
      <c r="G66" s="236"/>
      <c r="H66" s="149" t="s">
        <v>50</v>
      </c>
      <c r="I66" s="189"/>
      <c r="J66" s="149" t="s">
        <v>51</v>
      </c>
      <c r="K66" s="129"/>
      <c r="M66" s="235">
        <v>2020</v>
      </c>
      <c r="N66" s="236"/>
      <c r="O66" s="108" t="s">
        <v>50</v>
      </c>
      <c r="P66" s="189">
        <v>6</v>
      </c>
      <c r="Q66" s="108" t="s">
        <v>51</v>
      </c>
      <c r="R66" s="109">
        <v>30</v>
      </c>
    </row>
    <row r="67" spans="1:18" ht="25" customHeight="1" x14ac:dyDescent="0.2">
      <c r="A67" s="184">
        <v>53</v>
      </c>
      <c r="B67" s="261" t="s">
        <v>199</v>
      </c>
      <c r="C67" s="48" t="s">
        <v>200</v>
      </c>
      <c r="D67" s="264" t="s">
        <v>201</v>
      </c>
      <c r="E67" s="117" t="s">
        <v>202</v>
      </c>
      <c r="F67" s="397"/>
      <c r="G67" s="227"/>
      <c r="H67" s="227"/>
      <c r="I67" s="227"/>
      <c r="J67" s="227"/>
      <c r="K67" s="398"/>
      <c r="M67" s="226" t="s">
        <v>203</v>
      </c>
      <c r="N67" s="227"/>
      <c r="O67" s="227"/>
      <c r="P67" s="227"/>
      <c r="Q67" s="227"/>
      <c r="R67" s="228"/>
    </row>
    <row r="68" spans="1:18" ht="25" customHeight="1" x14ac:dyDescent="0.2">
      <c r="A68" s="184">
        <v>54</v>
      </c>
      <c r="B68" s="262"/>
      <c r="C68" s="48" t="s">
        <v>204</v>
      </c>
      <c r="D68" s="265"/>
      <c r="E68" s="118" t="s">
        <v>190</v>
      </c>
      <c r="F68" s="399"/>
      <c r="G68" s="232"/>
      <c r="H68" s="146" t="s">
        <v>50</v>
      </c>
      <c r="I68" s="190"/>
      <c r="J68" s="146" t="s">
        <v>51</v>
      </c>
      <c r="K68" s="122"/>
      <c r="M68" s="231"/>
      <c r="N68" s="232"/>
      <c r="O68" s="106" t="s">
        <v>50</v>
      </c>
      <c r="P68" s="190"/>
      <c r="Q68" s="106" t="s">
        <v>51</v>
      </c>
      <c r="R68" s="107"/>
    </row>
    <row r="69" spans="1:18" ht="25" customHeight="1" thickBot="1" x14ac:dyDescent="0.25">
      <c r="A69" s="184">
        <v>55</v>
      </c>
      <c r="B69" s="263"/>
      <c r="C69" s="48" t="s">
        <v>205</v>
      </c>
      <c r="D69" s="266"/>
      <c r="E69" s="74" t="s">
        <v>192</v>
      </c>
      <c r="F69" s="409"/>
      <c r="G69" s="410"/>
      <c r="H69" s="150" t="s">
        <v>50</v>
      </c>
      <c r="I69" s="191"/>
      <c r="J69" s="150" t="s">
        <v>51</v>
      </c>
      <c r="K69" s="145"/>
      <c r="M69" s="235"/>
      <c r="N69" s="236"/>
      <c r="O69" s="108" t="s">
        <v>50</v>
      </c>
      <c r="P69" s="189"/>
      <c r="Q69" s="108" t="s">
        <v>51</v>
      </c>
      <c r="R69" s="109"/>
    </row>
    <row r="70" spans="1:18" ht="15" customHeight="1" thickBot="1" x14ac:dyDescent="0.25">
      <c r="A70" s="86"/>
      <c r="B70" s="25"/>
      <c r="C70" s="24"/>
      <c r="D70" s="16"/>
      <c r="E70" s="17"/>
      <c r="F70" s="18"/>
      <c r="G70" s="18"/>
      <c r="H70" s="18"/>
      <c r="I70" s="18"/>
      <c r="J70" s="18"/>
      <c r="K70" s="18"/>
      <c r="M70" s="16"/>
      <c r="N70" s="18"/>
      <c r="O70" s="18"/>
      <c r="P70" s="18"/>
      <c r="Q70" s="18"/>
      <c r="R70" s="18"/>
    </row>
    <row r="71" spans="1:18" ht="20.149999999999999" customHeight="1" x14ac:dyDescent="0.2">
      <c r="A71" s="337" t="s">
        <v>206</v>
      </c>
      <c r="B71" s="338"/>
      <c r="C71" s="338"/>
      <c r="D71" s="338"/>
      <c r="E71" s="338"/>
      <c r="F71" s="379" t="s">
        <v>25</v>
      </c>
      <c r="G71" s="380"/>
      <c r="H71" s="380"/>
      <c r="I71" s="380"/>
      <c r="J71" s="380"/>
      <c r="K71" s="381"/>
      <c r="M71" s="496" t="s">
        <v>26</v>
      </c>
      <c r="N71" s="497"/>
      <c r="O71" s="497"/>
      <c r="P71" s="497"/>
      <c r="Q71" s="497"/>
      <c r="R71" s="498"/>
    </row>
    <row r="72" spans="1:18" ht="25" customHeight="1" x14ac:dyDescent="0.2">
      <c r="A72" s="50">
        <v>56</v>
      </c>
      <c r="B72" s="48" t="s">
        <v>207</v>
      </c>
      <c r="C72" s="48" t="s">
        <v>208</v>
      </c>
      <c r="D72" s="49" t="s">
        <v>209</v>
      </c>
      <c r="E72" s="67" t="s">
        <v>210</v>
      </c>
      <c r="F72" s="411"/>
      <c r="G72" s="412"/>
      <c r="H72" s="412"/>
      <c r="I72" s="412"/>
      <c r="J72" s="412"/>
      <c r="K72" s="413"/>
      <c r="M72" s="372" t="s">
        <v>211</v>
      </c>
      <c r="N72" s="372"/>
      <c r="O72" s="372"/>
      <c r="P72" s="372"/>
      <c r="Q72" s="372"/>
      <c r="R72" s="372"/>
    </row>
    <row r="73" spans="1:18" ht="25" customHeight="1" x14ac:dyDescent="0.2">
      <c r="A73" s="76">
        <v>57</v>
      </c>
      <c r="B73" s="261" t="s">
        <v>212</v>
      </c>
      <c r="C73" s="55" t="s">
        <v>213</v>
      </c>
      <c r="D73" s="264" t="s">
        <v>214</v>
      </c>
      <c r="E73" s="117" t="s">
        <v>215</v>
      </c>
      <c r="F73" s="355" t="s">
        <v>216</v>
      </c>
      <c r="G73" s="356"/>
      <c r="H73" s="356"/>
      <c r="I73" s="356"/>
      <c r="J73" s="356"/>
      <c r="K73" s="357"/>
      <c r="M73" s="356" t="s">
        <v>217</v>
      </c>
      <c r="N73" s="356"/>
      <c r="O73" s="356"/>
      <c r="P73" s="356"/>
      <c r="Q73" s="356"/>
      <c r="R73" s="356"/>
    </row>
    <row r="74" spans="1:18" ht="25" customHeight="1" x14ac:dyDescent="0.2">
      <c r="A74" s="76">
        <v>58</v>
      </c>
      <c r="B74" s="263"/>
      <c r="C74" s="57" t="s">
        <v>218</v>
      </c>
      <c r="D74" s="266"/>
      <c r="E74" s="74" t="s">
        <v>219</v>
      </c>
      <c r="F74" s="394"/>
      <c r="G74" s="395"/>
      <c r="H74" s="395"/>
      <c r="I74" s="395"/>
      <c r="J74" s="395"/>
      <c r="K74" s="396"/>
      <c r="M74" s="395" t="s">
        <v>220</v>
      </c>
      <c r="N74" s="395"/>
      <c r="O74" s="395"/>
      <c r="P74" s="395"/>
      <c r="Q74" s="395"/>
      <c r="R74" s="395"/>
    </row>
    <row r="75" spans="1:18" ht="39.65" customHeight="1" x14ac:dyDescent="0.2">
      <c r="A75" s="339">
        <v>59</v>
      </c>
      <c r="B75" s="218" t="s">
        <v>221</v>
      </c>
      <c r="C75" s="52" t="s">
        <v>222</v>
      </c>
      <c r="D75" s="264" t="s">
        <v>223</v>
      </c>
      <c r="E75" s="73" t="s">
        <v>224</v>
      </c>
      <c r="F75" s="371"/>
      <c r="G75" s="372"/>
      <c r="H75" s="372"/>
      <c r="I75" s="372"/>
      <c r="J75" s="372"/>
      <c r="K75" s="373"/>
      <c r="M75" s="372" t="s">
        <v>225</v>
      </c>
      <c r="N75" s="372"/>
      <c r="O75" s="372"/>
      <c r="P75" s="372"/>
      <c r="Q75" s="372"/>
      <c r="R75" s="372"/>
    </row>
    <row r="76" spans="1:18" ht="14" x14ac:dyDescent="0.2">
      <c r="A76" s="340"/>
      <c r="B76" s="219"/>
      <c r="C76" s="197" t="s">
        <v>226</v>
      </c>
      <c r="D76" s="266"/>
      <c r="E76" s="198" t="s">
        <v>226</v>
      </c>
      <c r="F76" s="371"/>
      <c r="G76" s="372"/>
      <c r="H76" s="372"/>
      <c r="I76" s="372"/>
      <c r="J76" s="372"/>
      <c r="K76" s="373"/>
      <c r="M76" s="372"/>
      <c r="N76" s="372"/>
      <c r="O76" s="372"/>
      <c r="P76" s="372"/>
      <c r="Q76" s="372"/>
      <c r="R76" s="372"/>
    </row>
    <row r="77" spans="1:18" ht="25" customHeight="1" x14ac:dyDescent="0.2">
      <c r="A77" s="76">
        <v>60</v>
      </c>
      <c r="B77" s="261" t="s">
        <v>227</v>
      </c>
      <c r="C77" s="55" t="s">
        <v>63</v>
      </c>
      <c r="D77" s="264" t="s">
        <v>228</v>
      </c>
      <c r="E77" s="117" t="s">
        <v>229</v>
      </c>
      <c r="F77" s="430" t="s">
        <v>230</v>
      </c>
      <c r="G77" s="431"/>
      <c r="H77" s="431"/>
      <c r="I77" s="431"/>
      <c r="J77" s="431"/>
      <c r="K77" s="432"/>
      <c r="M77" s="431" t="s">
        <v>231</v>
      </c>
      <c r="N77" s="431"/>
      <c r="O77" s="431"/>
      <c r="P77" s="431"/>
      <c r="Q77" s="431"/>
      <c r="R77" s="431"/>
    </row>
    <row r="78" spans="1:18" ht="25" customHeight="1" x14ac:dyDescent="0.2">
      <c r="A78" s="76">
        <v>61</v>
      </c>
      <c r="B78" s="262"/>
      <c r="C78" s="53" t="s">
        <v>232</v>
      </c>
      <c r="D78" s="265"/>
      <c r="E78" s="118" t="s">
        <v>233</v>
      </c>
      <c r="F78" s="399"/>
      <c r="G78" s="232"/>
      <c r="H78" s="232"/>
      <c r="I78" s="232"/>
      <c r="J78" s="232"/>
      <c r="K78" s="429"/>
      <c r="M78" s="231">
        <v>2</v>
      </c>
      <c r="N78" s="232"/>
      <c r="O78" s="232"/>
      <c r="P78" s="232"/>
      <c r="Q78" s="232"/>
      <c r="R78" s="495"/>
    </row>
    <row r="79" spans="1:18" ht="25" customHeight="1" x14ac:dyDescent="0.2">
      <c r="A79" s="76">
        <v>62</v>
      </c>
      <c r="B79" s="262"/>
      <c r="C79" s="56" t="s">
        <v>234</v>
      </c>
      <c r="D79" s="265"/>
      <c r="E79" s="118" t="s">
        <v>235</v>
      </c>
      <c r="F79" s="399"/>
      <c r="G79" s="232"/>
      <c r="H79" s="146" t="s">
        <v>50</v>
      </c>
      <c r="I79" s="190"/>
      <c r="J79" s="146" t="s">
        <v>51</v>
      </c>
      <c r="K79" s="122"/>
      <c r="M79" s="231">
        <v>2010</v>
      </c>
      <c r="N79" s="232"/>
      <c r="O79" s="106" t="s">
        <v>50</v>
      </c>
      <c r="P79" s="190">
        <v>5</v>
      </c>
      <c r="Q79" s="106" t="s">
        <v>51</v>
      </c>
      <c r="R79" s="107">
        <v>1</v>
      </c>
    </row>
    <row r="80" spans="1:18" ht="25" customHeight="1" x14ac:dyDescent="0.2">
      <c r="A80" s="76">
        <v>63</v>
      </c>
      <c r="B80" s="263"/>
      <c r="C80" s="57" t="s">
        <v>236</v>
      </c>
      <c r="D80" s="266"/>
      <c r="E80" s="74" t="s">
        <v>237</v>
      </c>
      <c r="F80" s="399"/>
      <c r="G80" s="232"/>
      <c r="H80" s="146" t="s">
        <v>50</v>
      </c>
      <c r="I80" s="190"/>
      <c r="J80" s="146" t="s">
        <v>51</v>
      </c>
      <c r="K80" s="122"/>
      <c r="M80" s="231">
        <v>2010</v>
      </c>
      <c r="N80" s="232"/>
      <c r="O80" s="106" t="s">
        <v>50</v>
      </c>
      <c r="P80" s="190">
        <v>5</v>
      </c>
      <c r="Q80" s="106" t="s">
        <v>51</v>
      </c>
      <c r="R80" s="107">
        <v>5</v>
      </c>
    </row>
    <row r="81" spans="1:18" s="202" customFormat="1" ht="19.899999999999999" customHeight="1" x14ac:dyDescent="0.2">
      <c r="A81" s="76">
        <v>64</v>
      </c>
      <c r="B81" s="341" t="s">
        <v>238</v>
      </c>
      <c r="C81" s="201" t="s">
        <v>63</v>
      </c>
      <c r="D81" s="264" t="s">
        <v>239</v>
      </c>
      <c r="E81" s="117" t="s">
        <v>240</v>
      </c>
      <c r="F81" s="433" t="s">
        <v>241</v>
      </c>
      <c r="G81" s="240"/>
      <c r="H81" s="240"/>
      <c r="I81" s="240"/>
      <c r="J81" s="240"/>
      <c r="K81" s="434"/>
      <c r="L81" s="1"/>
      <c r="M81" s="239" t="s">
        <v>242</v>
      </c>
      <c r="N81" s="240"/>
      <c r="O81" s="240"/>
      <c r="P81" s="240"/>
      <c r="Q81" s="240"/>
      <c r="R81" s="241"/>
    </row>
    <row r="82" spans="1:18" s="202" customFormat="1" ht="19.899999999999999" customHeight="1" x14ac:dyDescent="0.2">
      <c r="A82" s="76">
        <v>65</v>
      </c>
      <c r="B82" s="342"/>
      <c r="C82" s="203" t="s">
        <v>243</v>
      </c>
      <c r="D82" s="265"/>
      <c r="E82" s="125" t="s">
        <v>244</v>
      </c>
      <c r="F82" s="435"/>
      <c r="G82" s="436"/>
      <c r="H82" s="436"/>
      <c r="I82" s="436"/>
      <c r="J82" s="436"/>
      <c r="K82" s="437"/>
      <c r="L82" s="1"/>
      <c r="M82" s="242" t="s">
        <v>245</v>
      </c>
      <c r="N82" s="243"/>
      <c r="O82" s="243"/>
      <c r="P82" s="243"/>
      <c r="Q82" s="243"/>
      <c r="R82" s="244"/>
    </row>
    <row r="83" spans="1:18" s="204" customFormat="1" ht="19.899999999999999" customHeight="1" x14ac:dyDescent="0.2">
      <c r="A83" s="76">
        <v>66</v>
      </c>
      <c r="B83" s="342"/>
      <c r="C83" s="203" t="s">
        <v>246</v>
      </c>
      <c r="D83" s="265"/>
      <c r="E83" s="118" t="s">
        <v>247</v>
      </c>
      <c r="F83" s="438" t="s">
        <v>248</v>
      </c>
      <c r="G83" s="246"/>
      <c r="H83" s="246"/>
      <c r="I83" s="246"/>
      <c r="J83" s="246"/>
      <c r="K83" s="439"/>
      <c r="L83" s="1"/>
      <c r="M83" s="245" t="s">
        <v>249</v>
      </c>
      <c r="N83" s="246"/>
      <c r="O83" s="246"/>
      <c r="P83" s="246"/>
      <c r="Q83" s="246"/>
      <c r="R83" s="247"/>
    </row>
    <row r="84" spans="1:18" s="204" customFormat="1" ht="44.25" customHeight="1" x14ac:dyDescent="0.2">
      <c r="A84" s="76">
        <v>67</v>
      </c>
      <c r="B84" s="343"/>
      <c r="C84" s="205" t="s">
        <v>250</v>
      </c>
      <c r="D84" s="266"/>
      <c r="E84" s="74" t="s">
        <v>251</v>
      </c>
      <c r="F84" s="277"/>
      <c r="G84" s="278"/>
      <c r="H84" s="278"/>
      <c r="I84" s="278"/>
      <c r="J84" s="278"/>
      <c r="K84" s="279"/>
      <c r="L84" s="1"/>
      <c r="M84" s="248" t="s">
        <v>252</v>
      </c>
      <c r="N84" s="249"/>
      <c r="O84" s="249"/>
      <c r="P84" s="249"/>
      <c r="Q84" s="249"/>
      <c r="R84" s="250"/>
    </row>
    <row r="85" spans="1:18" s="204" customFormat="1" ht="19.899999999999999" customHeight="1" x14ac:dyDescent="0.2">
      <c r="A85" s="76">
        <v>68</v>
      </c>
      <c r="B85" s="341" t="s">
        <v>253</v>
      </c>
      <c r="C85" s="201" t="s">
        <v>63</v>
      </c>
      <c r="D85" s="264" t="s">
        <v>254</v>
      </c>
      <c r="E85" s="117" t="s">
        <v>240</v>
      </c>
      <c r="F85" s="433" t="s">
        <v>241</v>
      </c>
      <c r="G85" s="240"/>
      <c r="H85" s="240"/>
      <c r="I85" s="240"/>
      <c r="J85" s="240"/>
      <c r="K85" s="434"/>
      <c r="L85" s="1"/>
      <c r="M85" s="239" t="s">
        <v>242</v>
      </c>
      <c r="N85" s="240"/>
      <c r="O85" s="240"/>
      <c r="P85" s="240"/>
      <c r="Q85" s="240"/>
      <c r="R85" s="241"/>
    </row>
    <row r="86" spans="1:18" s="204" customFormat="1" ht="19.899999999999999" customHeight="1" x14ac:dyDescent="0.2">
      <c r="A86" s="76">
        <v>69</v>
      </c>
      <c r="B86" s="342"/>
      <c r="C86" s="206" t="s">
        <v>243</v>
      </c>
      <c r="D86" s="265"/>
      <c r="E86" s="125" t="s">
        <v>244</v>
      </c>
      <c r="F86" s="435"/>
      <c r="G86" s="436"/>
      <c r="H86" s="436"/>
      <c r="I86" s="436"/>
      <c r="J86" s="436"/>
      <c r="K86" s="437"/>
      <c r="L86" s="1"/>
      <c r="M86" s="242" t="s">
        <v>255</v>
      </c>
      <c r="N86" s="243"/>
      <c r="O86" s="243"/>
      <c r="P86" s="243"/>
      <c r="Q86" s="243"/>
      <c r="R86" s="244"/>
    </row>
    <row r="87" spans="1:18" s="204" customFormat="1" ht="19.899999999999999" customHeight="1" x14ac:dyDescent="0.2">
      <c r="A87" s="76">
        <v>70</v>
      </c>
      <c r="B87" s="342"/>
      <c r="C87" s="206" t="s">
        <v>256</v>
      </c>
      <c r="D87" s="265"/>
      <c r="E87" s="118" t="s">
        <v>257</v>
      </c>
      <c r="F87" s="440"/>
      <c r="G87" s="441"/>
      <c r="H87" s="207" t="s">
        <v>50</v>
      </c>
      <c r="I87" s="209"/>
      <c r="J87" s="207" t="s">
        <v>51</v>
      </c>
      <c r="K87" s="211"/>
      <c r="L87" s="1"/>
      <c r="M87" s="231">
        <v>2018</v>
      </c>
      <c r="N87" s="232"/>
      <c r="O87" s="106" t="s">
        <v>50</v>
      </c>
      <c r="P87" s="190">
        <v>4</v>
      </c>
      <c r="Q87" s="106" t="s">
        <v>51</v>
      </c>
      <c r="R87" s="107">
        <v>1</v>
      </c>
    </row>
    <row r="88" spans="1:18" s="204" customFormat="1" ht="19.899999999999999" customHeight="1" x14ac:dyDescent="0.2">
      <c r="A88" s="76">
        <v>71</v>
      </c>
      <c r="B88" s="343"/>
      <c r="C88" s="205" t="s">
        <v>258</v>
      </c>
      <c r="D88" s="266"/>
      <c r="E88" s="74" t="s">
        <v>259</v>
      </c>
      <c r="F88" s="237"/>
      <c r="G88" s="238"/>
      <c r="H88" s="208" t="s">
        <v>50</v>
      </c>
      <c r="I88" s="210"/>
      <c r="J88" s="208" t="s">
        <v>51</v>
      </c>
      <c r="K88" s="212"/>
      <c r="L88" s="1"/>
      <c r="M88" s="231">
        <v>2019</v>
      </c>
      <c r="N88" s="232"/>
      <c r="O88" s="106" t="s">
        <v>50</v>
      </c>
      <c r="P88" s="190">
        <v>3</v>
      </c>
      <c r="Q88" s="106" t="s">
        <v>51</v>
      </c>
      <c r="R88" s="107">
        <v>31</v>
      </c>
    </row>
    <row r="89" spans="1:18" ht="25" customHeight="1" x14ac:dyDescent="0.2">
      <c r="A89" s="76">
        <v>72</v>
      </c>
      <c r="B89" s="261" t="s">
        <v>260</v>
      </c>
      <c r="C89" s="55" t="s">
        <v>63</v>
      </c>
      <c r="D89" s="264" t="s">
        <v>261</v>
      </c>
      <c r="E89" s="117" t="s">
        <v>240</v>
      </c>
      <c r="F89" s="355" t="s">
        <v>262</v>
      </c>
      <c r="G89" s="356"/>
      <c r="H89" s="356"/>
      <c r="I89" s="356"/>
      <c r="J89" s="356"/>
      <c r="K89" s="357"/>
      <c r="M89" s="356" t="s">
        <v>263</v>
      </c>
      <c r="N89" s="356"/>
      <c r="O89" s="356"/>
      <c r="P89" s="356"/>
      <c r="Q89" s="356"/>
      <c r="R89" s="356"/>
    </row>
    <row r="90" spans="1:18" ht="25" customHeight="1" x14ac:dyDescent="0.2">
      <c r="A90" s="76">
        <v>73</v>
      </c>
      <c r="B90" s="263"/>
      <c r="C90" s="57" t="s">
        <v>264</v>
      </c>
      <c r="D90" s="266"/>
      <c r="E90" s="74" t="s">
        <v>265</v>
      </c>
      <c r="F90" s="394"/>
      <c r="G90" s="395"/>
      <c r="H90" s="395"/>
      <c r="I90" s="395"/>
      <c r="J90" s="395"/>
      <c r="K90" s="396"/>
      <c r="M90" s="395" t="s">
        <v>203</v>
      </c>
      <c r="N90" s="395"/>
      <c r="O90" s="395"/>
      <c r="P90" s="395"/>
      <c r="Q90" s="395"/>
      <c r="R90" s="395"/>
    </row>
    <row r="91" spans="1:18" ht="25" customHeight="1" x14ac:dyDescent="0.2">
      <c r="A91" s="76">
        <v>74</v>
      </c>
      <c r="B91" s="261" t="s">
        <v>266</v>
      </c>
      <c r="C91" s="55" t="s">
        <v>63</v>
      </c>
      <c r="D91" s="264" t="s">
        <v>267</v>
      </c>
      <c r="E91" s="117" t="s">
        <v>240</v>
      </c>
      <c r="F91" s="355" t="s">
        <v>262</v>
      </c>
      <c r="G91" s="356"/>
      <c r="H91" s="356"/>
      <c r="I91" s="356"/>
      <c r="J91" s="356"/>
      <c r="K91" s="357"/>
      <c r="M91" s="356" t="s">
        <v>263</v>
      </c>
      <c r="N91" s="356"/>
      <c r="O91" s="356"/>
      <c r="P91" s="356"/>
      <c r="Q91" s="356"/>
      <c r="R91" s="356"/>
    </row>
    <row r="92" spans="1:18" ht="25" customHeight="1" x14ac:dyDescent="0.2">
      <c r="A92" s="76">
        <v>75</v>
      </c>
      <c r="B92" s="262"/>
      <c r="C92" s="56" t="s">
        <v>232</v>
      </c>
      <c r="D92" s="265"/>
      <c r="E92" s="118" t="s">
        <v>268</v>
      </c>
      <c r="F92" s="277"/>
      <c r="G92" s="278"/>
      <c r="H92" s="278"/>
      <c r="I92" s="278"/>
      <c r="J92" s="278"/>
      <c r="K92" s="279"/>
      <c r="M92" s="278" t="s">
        <v>203</v>
      </c>
      <c r="N92" s="278"/>
      <c r="O92" s="278"/>
      <c r="P92" s="278"/>
      <c r="Q92" s="278"/>
      <c r="R92" s="278"/>
    </row>
    <row r="93" spans="1:18" ht="25" customHeight="1" x14ac:dyDescent="0.2">
      <c r="A93" s="76">
        <v>76</v>
      </c>
      <c r="B93" s="263"/>
      <c r="C93" s="57" t="s">
        <v>269</v>
      </c>
      <c r="D93" s="266"/>
      <c r="E93" s="74" t="s">
        <v>270</v>
      </c>
      <c r="F93" s="399"/>
      <c r="G93" s="232"/>
      <c r="H93" s="146" t="s">
        <v>50</v>
      </c>
      <c r="I93" s="190"/>
      <c r="J93" s="146" t="s">
        <v>51</v>
      </c>
      <c r="K93" s="122"/>
      <c r="M93" s="231"/>
      <c r="N93" s="232"/>
      <c r="O93" s="106" t="s">
        <v>50</v>
      </c>
      <c r="P93" s="190"/>
      <c r="Q93" s="106" t="s">
        <v>51</v>
      </c>
      <c r="R93" s="107"/>
    </row>
    <row r="94" spans="1:18" ht="37.5" customHeight="1" x14ac:dyDescent="0.2">
      <c r="A94" s="76">
        <v>77</v>
      </c>
      <c r="B94" s="48" t="s">
        <v>271</v>
      </c>
      <c r="C94" s="48" t="s">
        <v>272</v>
      </c>
      <c r="D94" s="49" t="s">
        <v>273</v>
      </c>
      <c r="E94" s="67" t="s">
        <v>274</v>
      </c>
      <c r="F94" s="426"/>
      <c r="G94" s="427"/>
      <c r="H94" s="427"/>
      <c r="I94" s="427"/>
      <c r="J94" s="427"/>
      <c r="K94" s="428"/>
      <c r="M94" s="427">
        <v>15</v>
      </c>
      <c r="N94" s="427"/>
      <c r="O94" s="427"/>
      <c r="P94" s="427"/>
      <c r="Q94" s="427"/>
      <c r="R94" s="427"/>
    </row>
    <row r="95" spans="1:18" ht="25" customHeight="1" x14ac:dyDescent="0.2">
      <c r="A95" s="76">
        <v>78</v>
      </c>
      <c r="B95" s="261" t="s">
        <v>275</v>
      </c>
      <c r="C95" s="55" t="s">
        <v>276</v>
      </c>
      <c r="D95" s="264" t="s">
        <v>277</v>
      </c>
      <c r="E95" s="117" t="s">
        <v>278</v>
      </c>
      <c r="F95" s="423"/>
      <c r="G95" s="424"/>
      <c r="H95" s="424"/>
      <c r="I95" s="424"/>
      <c r="J95" s="424"/>
      <c r="K95" s="425"/>
      <c r="M95" s="510" t="s">
        <v>279</v>
      </c>
      <c r="N95" s="511"/>
      <c r="O95" s="511"/>
      <c r="P95" s="511"/>
      <c r="Q95" s="511"/>
      <c r="R95" s="512"/>
    </row>
    <row r="96" spans="1:18" ht="25" customHeight="1" x14ac:dyDescent="0.2">
      <c r="A96" s="76">
        <v>79</v>
      </c>
      <c r="B96" s="262"/>
      <c r="C96" s="56" t="s">
        <v>88</v>
      </c>
      <c r="D96" s="265"/>
      <c r="E96" s="119" t="s">
        <v>3</v>
      </c>
      <c r="F96" s="420"/>
      <c r="G96" s="421"/>
      <c r="H96" s="421"/>
      <c r="I96" s="421"/>
      <c r="J96" s="421"/>
      <c r="K96" s="422"/>
      <c r="M96" s="242" t="s">
        <v>280</v>
      </c>
      <c r="N96" s="243"/>
      <c r="O96" s="243"/>
      <c r="P96" s="243"/>
      <c r="Q96" s="243"/>
      <c r="R96" s="244"/>
    </row>
    <row r="97" spans="1:18" ht="25" customHeight="1" x14ac:dyDescent="0.2">
      <c r="A97" s="76">
        <v>80</v>
      </c>
      <c r="B97" s="262"/>
      <c r="C97" s="56" t="s">
        <v>281</v>
      </c>
      <c r="D97" s="265"/>
      <c r="E97" s="119" t="s">
        <v>53</v>
      </c>
      <c r="F97" s="420"/>
      <c r="G97" s="421"/>
      <c r="H97" s="421"/>
      <c r="I97" s="421"/>
      <c r="J97" s="421"/>
      <c r="K97" s="422"/>
      <c r="M97" s="242" t="s">
        <v>282</v>
      </c>
      <c r="N97" s="243"/>
      <c r="O97" s="243"/>
      <c r="P97" s="243"/>
      <c r="Q97" s="243"/>
      <c r="R97" s="244"/>
    </row>
    <row r="98" spans="1:18" ht="25" customHeight="1" x14ac:dyDescent="0.2">
      <c r="A98" s="76">
        <v>81</v>
      </c>
      <c r="B98" s="262"/>
      <c r="C98" s="56" t="s">
        <v>283</v>
      </c>
      <c r="D98" s="265"/>
      <c r="E98" s="118" t="s">
        <v>48</v>
      </c>
      <c r="F98" s="399"/>
      <c r="G98" s="232"/>
      <c r="H98" s="146" t="s">
        <v>50</v>
      </c>
      <c r="I98" s="190"/>
      <c r="J98" s="146" t="s">
        <v>51</v>
      </c>
      <c r="K98" s="122"/>
      <c r="M98" s="231">
        <v>1970</v>
      </c>
      <c r="N98" s="232"/>
      <c r="O98" s="106" t="s">
        <v>50</v>
      </c>
      <c r="P98" s="190">
        <v>12</v>
      </c>
      <c r="Q98" s="106" t="s">
        <v>51</v>
      </c>
      <c r="R98" s="107">
        <v>24</v>
      </c>
    </row>
    <row r="99" spans="1:18" ht="25" customHeight="1" x14ac:dyDescent="0.2">
      <c r="A99" s="76">
        <v>82</v>
      </c>
      <c r="B99" s="262"/>
      <c r="C99" s="65" t="s">
        <v>284</v>
      </c>
      <c r="D99" s="265"/>
      <c r="E99" s="118" t="s">
        <v>285</v>
      </c>
      <c r="F99" s="417"/>
      <c r="G99" s="418"/>
      <c r="H99" s="418"/>
      <c r="I99" s="418"/>
      <c r="J99" s="418"/>
      <c r="K99" s="419"/>
      <c r="M99" s="418" t="s">
        <v>286</v>
      </c>
      <c r="N99" s="418"/>
      <c r="O99" s="418"/>
      <c r="P99" s="418"/>
      <c r="Q99" s="418"/>
      <c r="R99" s="418"/>
    </row>
    <row r="100" spans="1:18" ht="25" customHeight="1" x14ac:dyDescent="0.2">
      <c r="A100" s="76">
        <v>83</v>
      </c>
      <c r="B100" s="263"/>
      <c r="C100" s="57" t="s">
        <v>287</v>
      </c>
      <c r="D100" s="266"/>
      <c r="E100" s="74" t="s">
        <v>288</v>
      </c>
      <c r="F100" s="414"/>
      <c r="G100" s="415"/>
      <c r="H100" s="415"/>
      <c r="I100" s="415"/>
      <c r="J100" s="415"/>
      <c r="K100" s="416"/>
      <c r="M100" s="415" t="s">
        <v>289</v>
      </c>
      <c r="N100" s="415"/>
      <c r="O100" s="415"/>
      <c r="P100" s="415"/>
      <c r="Q100" s="415"/>
      <c r="R100" s="415"/>
    </row>
    <row r="101" spans="1:18" ht="25" customHeight="1" x14ac:dyDescent="0.2">
      <c r="A101" s="76">
        <v>84</v>
      </c>
      <c r="B101" s="261" t="s">
        <v>290</v>
      </c>
      <c r="C101" s="55" t="s">
        <v>276</v>
      </c>
      <c r="D101" s="264" t="s">
        <v>291</v>
      </c>
      <c r="E101" s="117" t="s">
        <v>278</v>
      </c>
      <c r="F101" s="445"/>
      <c r="G101" s="446"/>
      <c r="H101" s="446"/>
      <c r="I101" s="446"/>
      <c r="J101" s="446"/>
      <c r="K101" s="447"/>
      <c r="M101" s="510" t="s">
        <v>37</v>
      </c>
      <c r="N101" s="511"/>
      <c r="O101" s="511"/>
      <c r="P101" s="511"/>
      <c r="Q101" s="511"/>
      <c r="R101" s="512"/>
    </row>
    <row r="102" spans="1:18" ht="25" customHeight="1" x14ac:dyDescent="0.2">
      <c r="A102" s="76">
        <v>85</v>
      </c>
      <c r="B102" s="262"/>
      <c r="C102" s="56" t="s">
        <v>88</v>
      </c>
      <c r="D102" s="265"/>
      <c r="E102" s="119" t="s">
        <v>3</v>
      </c>
      <c r="F102" s="305"/>
      <c r="G102" s="306"/>
      <c r="H102" s="306"/>
      <c r="I102" s="306"/>
      <c r="J102" s="306"/>
      <c r="K102" s="307"/>
      <c r="M102" s="242" t="s">
        <v>203</v>
      </c>
      <c r="N102" s="243"/>
      <c r="O102" s="243"/>
      <c r="P102" s="243"/>
      <c r="Q102" s="243"/>
      <c r="R102" s="244"/>
    </row>
    <row r="103" spans="1:18" ht="25" customHeight="1" x14ac:dyDescent="0.2">
      <c r="A103" s="76">
        <v>86</v>
      </c>
      <c r="B103" s="262"/>
      <c r="C103" s="56" t="s">
        <v>281</v>
      </c>
      <c r="D103" s="265"/>
      <c r="E103" s="119" t="s">
        <v>53</v>
      </c>
      <c r="F103" s="305"/>
      <c r="G103" s="306"/>
      <c r="H103" s="306"/>
      <c r="I103" s="306"/>
      <c r="J103" s="306"/>
      <c r="K103" s="307"/>
      <c r="M103" s="242" t="s">
        <v>203</v>
      </c>
      <c r="N103" s="243"/>
      <c r="O103" s="243"/>
      <c r="P103" s="243"/>
      <c r="Q103" s="243"/>
      <c r="R103" s="244"/>
    </row>
    <row r="104" spans="1:18" ht="25" customHeight="1" x14ac:dyDescent="0.2">
      <c r="A104" s="76">
        <v>87</v>
      </c>
      <c r="B104" s="262"/>
      <c r="C104" s="56" t="s">
        <v>283</v>
      </c>
      <c r="D104" s="265"/>
      <c r="E104" s="118" t="s">
        <v>48</v>
      </c>
      <c r="F104" s="448"/>
      <c r="G104" s="449"/>
      <c r="H104" s="147" t="s">
        <v>50</v>
      </c>
      <c r="I104" s="103"/>
      <c r="J104" s="148" t="s">
        <v>51</v>
      </c>
      <c r="K104" s="123"/>
      <c r="M104" s="555"/>
      <c r="N104" s="449"/>
      <c r="O104" s="102" t="s">
        <v>50</v>
      </c>
      <c r="P104" s="103"/>
      <c r="Q104" s="104" t="s">
        <v>51</v>
      </c>
      <c r="R104" s="105"/>
    </row>
    <row r="105" spans="1:18" ht="25" customHeight="1" x14ac:dyDescent="0.2">
      <c r="A105" s="76">
        <v>88</v>
      </c>
      <c r="B105" s="262"/>
      <c r="C105" s="65" t="s">
        <v>284</v>
      </c>
      <c r="D105" s="265"/>
      <c r="E105" s="118" t="s">
        <v>285</v>
      </c>
      <c r="F105" s="271"/>
      <c r="G105" s="272"/>
      <c r="H105" s="272"/>
      <c r="I105" s="272"/>
      <c r="J105" s="272"/>
      <c r="K105" s="273"/>
      <c r="M105" s="418" t="s">
        <v>203</v>
      </c>
      <c r="N105" s="418"/>
      <c r="O105" s="418"/>
      <c r="P105" s="418"/>
      <c r="Q105" s="418"/>
      <c r="R105" s="418"/>
    </row>
    <row r="106" spans="1:18" ht="25" customHeight="1" x14ac:dyDescent="0.2">
      <c r="A106" s="76">
        <v>89</v>
      </c>
      <c r="B106" s="263"/>
      <c r="C106" s="57" t="s">
        <v>287</v>
      </c>
      <c r="D106" s="266"/>
      <c r="E106" s="74" t="s">
        <v>288</v>
      </c>
      <c r="F106" s="442"/>
      <c r="G106" s="443"/>
      <c r="H106" s="443"/>
      <c r="I106" s="443"/>
      <c r="J106" s="443"/>
      <c r="K106" s="444"/>
      <c r="M106" s="415" t="s">
        <v>203</v>
      </c>
      <c r="N106" s="415"/>
      <c r="O106" s="415"/>
      <c r="P106" s="415"/>
      <c r="Q106" s="415"/>
      <c r="R106" s="415"/>
    </row>
    <row r="107" spans="1:18" ht="25" customHeight="1" x14ac:dyDescent="0.2">
      <c r="A107" s="76">
        <v>90</v>
      </c>
      <c r="B107" s="261" t="s">
        <v>292</v>
      </c>
      <c r="C107" s="55" t="s">
        <v>276</v>
      </c>
      <c r="D107" s="264" t="s">
        <v>293</v>
      </c>
      <c r="E107" s="117" t="s">
        <v>278</v>
      </c>
      <c r="F107" s="445"/>
      <c r="G107" s="446"/>
      <c r="H107" s="446"/>
      <c r="I107" s="446"/>
      <c r="J107" s="446"/>
      <c r="K107" s="447"/>
      <c r="M107" s="510" t="s">
        <v>37</v>
      </c>
      <c r="N107" s="511"/>
      <c r="O107" s="511"/>
      <c r="P107" s="511"/>
      <c r="Q107" s="511"/>
      <c r="R107" s="512"/>
    </row>
    <row r="108" spans="1:18" ht="25" customHeight="1" x14ac:dyDescent="0.2">
      <c r="A108" s="76">
        <v>91</v>
      </c>
      <c r="B108" s="262"/>
      <c r="C108" s="56" t="s">
        <v>88</v>
      </c>
      <c r="D108" s="265"/>
      <c r="E108" s="119" t="s">
        <v>3</v>
      </c>
      <c r="F108" s="305"/>
      <c r="G108" s="306"/>
      <c r="H108" s="306"/>
      <c r="I108" s="306"/>
      <c r="J108" s="306"/>
      <c r="K108" s="307"/>
      <c r="M108" s="242" t="s">
        <v>203</v>
      </c>
      <c r="N108" s="243"/>
      <c r="O108" s="243"/>
      <c r="P108" s="243"/>
      <c r="Q108" s="243"/>
      <c r="R108" s="244"/>
    </row>
    <row r="109" spans="1:18" ht="25" customHeight="1" x14ac:dyDescent="0.2">
      <c r="A109" s="76">
        <v>92</v>
      </c>
      <c r="B109" s="262"/>
      <c r="C109" s="56" t="s">
        <v>281</v>
      </c>
      <c r="D109" s="265"/>
      <c r="E109" s="119" t="s">
        <v>53</v>
      </c>
      <c r="F109" s="305"/>
      <c r="G109" s="306"/>
      <c r="H109" s="306"/>
      <c r="I109" s="306"/>
      <c r="J109" s="306"/>
      <c r="K109" s="307"/>
      <c r="M109" s="242" t="s">
        <v>203</v>
      </c>
      <c r="N109" s="243"/>
      <c r="O109" s="243"/>
      <c r="P109" s="243"/>
      <c r="Q109" s="243"/>
      <c r="R109" s="244"/>
    </row>
    <row r="110" spans="1:18" ht="25" customHeight="1" x14ac:dyDescent="0.2">
      <c r="A110" s="76">
        <v>93</v>
      </c>
      <c r="B110" s="262"/>
      <c r="C110" s="56" t="s">
        <v>283</v>
      </c>
      <c r="D110" s="265"/>
      <c r="E110" s="118" t="s">
        <v>48</v>
      </c>
      <c r="F110" s="448"/>
      <c r="G110" s="449"/>
      <c r="H110" s="102" t="s">
        <v>50</v>
      </c>
      <c r="I110" s="103"/>
      <c r="J110" s="104" t="s">
        <v>51</v>
      </c>
      <c r="K110" s="123"/>
      <c r="M110" s="555"/>
      <c r="N110" s="449"/>
      <c r="O110" s="102" t="s">
        <v>50</v>
      </c>
      <c r="P110" s="103"/>
      <c r="Q110" s="104" t="s">
        <v>51</v>
      </c>
      <c r="R110" s="105"/>
    </row>
    <row r="111" spans="1:18" ht="25" customHeight="1" x14ac:dyDescent="0.2">
      <c r="A111" s="76">
        <v>94</v>
      </c>
      <c r="B111" s="262"/>
      <c r="C111" s="65" t="s">
        <v>284</v>
      </c>
      <c r="D111" s="265"/>
      <c r="E111" s="118" t="s">
        <v>285</v>
      </c>
      <c r="F111" s="271"/>
      <c r="G111" s="272"/>
      <c r="H111" s="272"/>
      <c r="I111" s="272"/>
      <c r="J111" s="272"/>
      <c r="K111" s="273"/>
      <c r="M111" s="418" t="s">
        <v>203</v>
      </c>
      <c r="N111" s="418"/>
      <c r="O111" s="418"/>
      <c r="P111" s="418"/>
      <c r="Q111" s="418"/>
      <c r="R111" s="418"/>
    </row>
    <row r="112" spans="1:18" ht="25" customHeight="1" x14ac:dyDescent="0.2">
      <c r="A112" s="76">
        <v>95</v>
      </c>
      <c r="B112" s="263"/>
      <c r="C112" s="57" t="s">
        <v>287</v>
      </c>
      <c r="D112" s="266"/>
      <c r="E112" s="74" t="s">
        <v>288</v>
      </c>
      <c r="F112" s="274"/>
      <c r="G112" s="275"/>
      <c r="H112" s="275"/>
      <c r="I112" s="275"/>
      <c r="J112" s="275"/>
      <c r="K112" s="276"/>
      <c r="M112" s="415" t="s">
        <v>203</v>
      </c>
      <c r="N112" s="415"/>
      <c r="O112" s="415"/>
      <c r="P112" s="415"/>
      <c r="Q112" s="415"/>
      <c r="R112" s="415"/>
    </row>
    <row r="113" spans="1:18" ht="25" customHeight="1" x14ac:dyDescent="0.2">
      <c r="A113" s="79"/>
      <c r="B113" s="176"/>
      <c r="C113" s="51" t="s">
        <v>294</v>
      </c>
      <c r="D113" s="158"/>
      <c r="E113" s="130" t="s">
        <v>295</v>
      </c>
      <c r="F113" s="287" t="s">
        <v>296</v>
      </c>
      <c r="G113" s="288"/>
      <c r="H113" s="288"/>
      <c r="I113" s="288"/>
      <c r="J113" s="288"/>
      <c r="K113" s="289"/>
      <c r="M113" s="556" t="s">
        <v>26</v>
      </c>
      <c r="N113" s="557"/>
      <c r="O113" s="557"/>
      <c r="P113" s="557"/>
      <c r="Q113" s="557"/>
      <c r="R113" s="558"/>
    </row>
    <row r="114" spans="1:18" ht="25" customHeight="1" x14ac:dyDescent="0.2">
      <c r="A114" s="78">
        <v>87</v>
      </c>
      <c r="B114" s="156"/>
      <c r="C114" s="52" t="s">
        <v>297</v>
      </c>
      <c r="D114" s="159"/>
      <c r="E114" s="117" t="s">
        <v>298</v>
      </c>
      <c r="F114" s="280"/>
      <c r="G114" s="281"/>
      <c r="H114" s="281"/>
      <c r="I114" s="281"/>
      <c r="J114" s="281"/>
      <c r="K114" s="282"/>
      <c r="M114" s="226" t="s">
        <v>299</v>
      </c>
      <c r="N114" s="227"/>
      <c r="O114" s="227"/>
      <c r="P114" s="227"/>
      <c r="Q114" s="227"/>
      <c r="R114" s="228"/>
    </row>
    <row r="115" spans="1:18" ht="25" customHeight="1" x14ac:dyDescent="0.2">
      <c r="A115" s="77">
        <v>88</v>
      </c>
      <c r="B115" s="156"/>
      <c r="C115" s="54" t="s">
        <v>300</v>
      </c>
      <c r="D115" s="159"/>
      <c r="E115" s="118" t="s">
        <v>278</v>
      </c>
      <c r="F115" s="277"/>
      <c r="G115" s="278"/>
      <c r="H115" s="278"/>
      <c r="I115" s="278"/>
      <c r="J115" s="278"/>
      <c r="K115" s="279"/>
      <c r="M115" s="544" t="s">
        <v>93</v>
      </c>
      <c r="N115" s="367"/>
      <c r="O115" s="367"/>
      <c r="P115" s="367"/>
      <c r="Q115" s="367"/>
      <c r="R115" s="494"/>
    </row>
    <row r="116" spans="1:18" ht="25" customHeight="1" x14ac:dyDescent="0.2">
      <c r="A116" s="77">
        <v>89</v>
      </c>
      <c r="B116" s="156"/>
      <c r="C116" s="56" t="s">
        <v>301</v>
      </c>
      <c r="D116" s="159"/>
      <c r="E116" s="118" t="s">
        <v>75</v>
      </c>
      <c r="F116" s="277"/>
      <c r="G116" s="278"/>
      <c r="H116" s="278"/>
      <c r="I116" s="278"/>
      <c r="J116" s="278"/>
      <c r="K116" s="279"/>
      <c r="M116" s="544" t="s">
        <v>96</v>
      </c>
      <c r="N116" s="367"/>
      <c r="O116" s="367"/>
      <c r="P116" s="367"/>
      <c r="Q116" s="367"/>
      <c r="R116" s="494"/>
    </row>
    <row r="117" spans="1:18" ht="25" customHeight="1" x14ac:dyDescent="0.2">
      <c r="A117" s="77">
        <v>90</v>
      </c>
      <c r="B117" s="192" t="s">
        <v>302</v>
      </c>
      <c r="C117" s="56" t="s">
        <v>77</v>
      </c>
      <c r="D117" s="193" t="s">
        <v>303</v>
      </c>
      <c r="E117" s="118" t="s">
        <v>304</v>
      </c>
      <c r="F117" s="121" t="s">
        <v>81</v>
      </c>
      <c r="G117" s="98"/>
      <c r="H117" s="80" t="s">
        <v>82</v>
      </c>
      <c r="I117" s="285"/>
      <c r="J117" s="285"/>
      <c r="K117" s="286"/>
      <c r="M117" s="141" t="s">
        <v>81</v>
      </c>
      <c r="N117" s="98">
        <v>1</v>
      </c>
      <c r="O117" s="80" t="s">
        <v>82</v>
      </c>
      <c r="P117" s="285" t="s">
        <v>98</v>
      </c>
      <c r="Q117" s="285"/>
      <c r="R117" s="545"/>
    </row>
    <row r="118" spans="1:18" ht="25" customHeight="1" x14ac:dyDescent="0.2">
      <c r="A118" s="186">
        <v>91</v>
      </c>
      <c r="B118" s="156"/>
      <c r="C118" s="56" t="s">
        <v>305</v>
      </c>
      <c r="D118" s="159"/>
      <c r="E118" s="118" t="s">
        <v>306</v>
      </c>
      <c r="F118" s="277"/>
      <c r="G118" s="278"/>
      <c r="H118" s="278"/>
      <c r="I118" s="278"/>
      <c r="J118" s="278"/>
      <c r="K118" s="279"/>
      <c r="M118" s="278" t="s">
        <v>307</v>
      </c>
      <c r="N118" s="278"/>
      <c r="O118" s="278"/>
      <c r="P118" s="278"/>
      <c r="Q118" s="278"/>
      <c r="R118" s="278"/>
    </row>
    <row r="119" spans="1:18" ht="25" customHeight="1" x14ac:dyDescent="0.2">
      <c r="A119" s="77">
        <v>92</v>
      </c>
      <c r="B119" s="156"/>
      <c r="C119" s="53" t="s">
        <v>308</v>
      </c>
      <c r="D119" s="159"/>
      <c r="E119" s="118" t="s">
        <v>309</v>
      </c>
      <c r="F119" s="277"/>
      <c r="G119" s="278"/>
      <c r="H119" s="278"/>
      <c r="I119" s="278"/>
      <c r="J119" s="278"/>
      <c r="K119" s="279"/>
      <c r="M119" s="278" t="s">
        <v>310</v>
      </c>
      <c r="N119" s="278"/>
      <c r="O119" s="278"/>
      <c r="P119" s="278"/>
      <c r="Q119" s="278"/>
      <c r="R119" s="278"/>
    </row>
    <row r="120" spans="1:18" ht="25" customHeight="1" x14ac:dyDescent="0.2">
      <c r="A120" s="77">
        <v>93</v>
      </c>
      <c r="B120" s="156"/>
      <c r="C120" s="56" t="s">
        <v>311</v>
      </c>
      <c r="D120" s="159"/>
      <c r="E120" s="118" t="s">
        <v>312</v>
      </c>
      <c r="F120" s="277"/>
      <c r="G120" s="278"/>
      <c r="H120" s="278"/>
      <c r="I120" s="278"/>
      <c r="J120" s="278"/>
      <c r="K120" s="279"/>
      <c r="M120" s="278" t="s">
        <v>313</v>
      </c>
      <c r="N120" s="278"/>
      <c r="O120" s="278"/>
      <c r="P120" s="278"/>
      <c r="Q120" s="278"/>
      <c r="R120" s="278"/>
    </row>
    <row r="121" spans="1:18" ht="25" customHeight="1" x14ac:dyDescent="0.2">
      <c r="A121" s="185">
        <v>94</v>
      </c>
      <c r="B121" s="156"/>
      <c r="C121" s="57" t="s">
        <v>314</v>
      </c>
      <c r="D121" s="159"/>
      <c r="E121" s="74" t="s">
        <v>315</v>
      </c>
      <c r="F121" s="120" t="s">
        <v>81</v>
      </c>
      <c r="G121" s="99"/>
      <c r="H121" s="69" t="s">
        <v>82</v>
      </c>
      <c r="I121" s="283"/>
      <c r="J121" s="283"/>
      <c r="K121" s="284"/>
      <c r="M121" s="142" t="s">
        <v>81</v>
      </c>
      <c r="N121" s="99">
        <v>1</v>
      </c>
      <c r="O121" s="69" t="s">
        <v>82</v>
      </c>
      <c r="P121" s="283" t="s">
        <v>316</v>
      </c>
      <c r="Q121" s="283"/>
      <c r="R121" s="485"/>
    </row>
    <row r="122" spans="1:18" ht="25" customHeight="1" x14ac:dyDescent="0.2">
      <c r="A122" s="76">
        <v>95</v>
      </c>
      <c r="B122" s="290" t="s">
        <v>317</v>
      </c>
      <c r="C122" s="55" t="s">
        <v>318</v>
      </c>
      <c r="D122" s="295" t="s">
        <v>319</v>
      </c>
      <c r="E122" s="117" t="s">
        <v>320</v>
      </c>
      <c r="F122" s="323"/>
      <c r="G122" s="324"/>
      <c r="H122" s="324"/>
      <c r="I122" s="324"/>
      <c r="J122" s="324"/>
      <c r="K122" s="325"/>
      <c r="M122" s="527">
        <v>40000</v>
      </c>
      <c r="N122" s="324"/>
      <c r="O122" s="324"/>
      <c r="P122" s="324"/>
      <c r="Q122" s="324"/>
      <c r="R122" s="528"/>
    </row>
    <row r="123" spans="1:18" ht="25" customHeight="1" x14ac:dyDescent="0.2">
      <c r="A123" s="186">
        <v>96</v>
      </c>
      <c r="B123" s="291"/>
      <c r="C123" s="56" t="s">
        <v>321</v>
      </c>
      <c r="D123" s="296"/>
      <c r="E123" s="126" t="s">
        <v>322</v>
      </c>
      <c r="F123" s="320"/>
      <c r="G123" s="321"/>
      <c r="H123" s="321"/>
      <c r="I123" s="321"/>
      <c r="J123" s="321"/>
      <c r="K123" s="322"/>
      <c r="M123" s="529">
        <v>10000</v>
      </c>
      <c r="N123" s="321"/>
      <c r="O123" s="321"/>
      <c r="P123" s="321"/>
      <c r="Q123" s="321"/>
      <c r="R123" s="530"/>
    </row>
    <row r="124" spans="1:18" ht="25" customHeight="1" x14ac:dyDescent="0.2">
      <c r="A124" s="84">
        <v>97</v>
      </c>
      <c r="B124" s="156"/>
      <c r="C124" s="53" t="s">
        <v>323</v>
      </c>
      <c r="D124" s="159"/>
      <c r="E124" s="118" t="s">
        <v>324</v>
      </c>
      <c r="F124" s="468"/>
      <c r="G124" s="469"/>
      <c r="H124" s="469"/>
      <c r="I124" s="469"/>
      <c r="J124" s="469"/>
      <c r="K124" s="470"/>
      <c r="M124" s="542" t="s">
        <v>325</v>
      </c>
      <c r="N124" s="469"/>
      <c r="O124" s="469"/>
      <c r="P124" s="469"/>
      <c r="Q124" s="469"/>
      <c r="R124" s="543"/>
    </row>
    <row r="125" spans="1:18" ht="25" customHeight="1" x14ac:dyDescent="0.2">
      <c r="A125" s="77">
        <v>98</v>
      </c>
      <c r="B125" s="192" t="s">
        <v>326</v>
      </c>
      <c r="C125" s="56" t="s">
        <v>327</v>
      </c>
      <c r="D125" s="193" t="s">
        <v>328</v>
      </c>
      <c r="E125" s="118" t="s">
        <v>329</v>
      </c>
      <c r="F125" s="320"/>
      <c r="G125" s="321"/>
      <c r="H125" s="321"/>
      <c r="I125" s="321"/>
      <c r="J125" s="321"/>
      <c r="K125" s="322"/>
      <c r="M125" s="529">
        <v>100</v>
      </c>
      <c r="N125" s="321"/>
      <c r="O125" s="321"/>
      <c r="P125" s="321"/>
      <c r="Q125" s="321"/>
      <c r="R125" s="530"/>
    </row>
    <row r="126" spans="1:18" ht="25" customHeight="1" x14ac:dyDescent="0.2">
      <c r="A126" s="77">
        <v>99</v>
      </c>
      <c r="B126" s="157"/>
      <c r="C126" s="65" t="s">
        <v>330</v>
      </c>
      <c r="D126" s="160"/>
      <c r="E126" s="118" t="s">
        <v>331</v>
      </c>
      <c r="F126" s="326"/>
      <c r="G126" s="327"/>
      <c r="H126" s="153" t="s">
        <v>50</v>
      </c>
      <c r="I126" s="187"/>
      <c r="J126" s="153" t="s">
        <v>51</v>
      </c>
      <c r="K126" s="116"/>
      <c r="M126" s="517">
        <v>2020</v>
      </c>
      <c r="N126" s="327"/>
      <c r="O126" s="100" t="s">
        <v>50</v>
      </c>
      <c r="P126" s="187">
        <v>4</v>
      </c>
      <c r="Q126" s="100" t="s">
        <v>51</v>
      </c>
      <c r="R126" s="101">
        <v>1</v>
      </c>
    </row>
    <row r="127" spans="1:18" ht="25" customHeight="1" x14ac:dyDescent="0.2">
      <c r="A127" s="77">
        <v>100</v>
      </c>
      <c r="B127" s="292" t="s">
        <v>332</v>
      </c>
      <c r="C127" s="56" t="s">
        <v>333</v>
      </c>
      <c r="D127" s="297" t="s">
        <v>334</v>
      </c>
      <c r="E127" s="126" t="s">
        <v>335</v>
      </c>
      <c r="F127" s="453">
        <f>F122*F125</f>
        <v>0</v>
      </c>
      <c r="G127" s="454"/>
      <c r="H127" s="454"/>
      <c r="I127" s="454"/>
      <c r="J127" s="454"/>
      <c r="K127" s="455"/>
      <c r="M127" s="540">
        <f>M122*M125</f>
        <v>4000000</v>
      </c>
      <c r="N127" s="454"/>
      <c r="O127" s="454"/>
      <c r="P127" s="454"/>
      <c r="Q127" s="454"/>
      <c r="R127" s="541"/>
    </row>
    <row r="128" spans="1:18" ht="25" customHeight="1" x14ac:dyDescent="0.2">
      <c r="A128" s="186">
        <v>101</v>
      </c>
      <c r="B128" s="293"/>
      <c r="C128" s="53" t="s">
        <v>336</v>
      </c>
      <c r="D128" s="298"/>
      <c r="E128" s="194" t="s">
        <v>337</v>
      </c>
      <c r="F128" s="450">
        <f>F123*F125</f>
        <v>0</v>
      </c>
      <c r="G128" s="451"/>
      <c r="H128" s="451"/>
      <c r="I128" s="451"/>
      <c r="J128" s="451"/>
      <c r="K128" s="452"/>
      <c r="M128" s="577">
        <f>M123*M125</f>
        <v>1000000</v>
      </c>
      <c r="N128" s="451"/>
      <c r="O128" s="451"/>
      <c r="P128" s="451"/>
      <c r="Q128" s="451"/>
      <c r="R128" s="578"/>
    </row>
    <row r="129" spans="1:18" ht="25" customHeight="1" x14ac:dyDescent="0.2">
      <c r="A129" s="76">
        <v>102</v>
      </c>
      <c r="B129" s="290" t="s">
        <v>338</v>
      </c>
      <c r="C129" s="55" t="s">
        <v>339</v>
      </c>
      <c r="D129" s="295" t="s">
        <v>340</v>
      </c>
      <c r="E129" s="73" t="s">
        <v>341</v>
      </c>
      <c r="F129" s="465">
        <f>F130*F131</f>
        <v>0</v>
      </c>
      <c r="G129" s="466"/>
      <c r="H129" s="466"/>
      <c r="I129" s="466"/>
      <c r="J129" s="466"/>
      <c r="K129" s="467"/>
      <c r="M129" s="579">
        <f>M130*M131</f>
        <v>300000</v>
      </c>
      <c r="N129" s="466"/>
      <c r="O129" s="466"/>
      <c r="P129" s="466"/>
      <c r="Q129" s="466"/>
      <c r="R129" s="580"/>
    </row>
    <row r="130" spans="1:18" ht="25" customHeight="1" x14ac:dyDescent="0.2">
      <c r="A130" s="77">
        <v>103</v>
      </c>
      <c r="B130" s="294"/>
      <c r="C130" s="65" t="s">
        <v>342</v>
      </c>
      <c r="D130" s="297"/>
      <c r="E130" s="118" t="s">
        <v>343</v>
      </c>
      <c r="F130" s="462"/>
      <c r="G130" s="463"/>
      <c r="H130" s="463"/>
      <c r="I130" s="463"/>
      <c r="J130" s="463"/>
      <c r="K130" s="464"/>
      <c r="M130" s="499">
        <v>60000</v>
      </c>
      <c r="N130" s="500"/>
      <c r="O130" s="500"/>
      <c r="P130" s="500"/>
      <c r="Q130" s="500"/>
      <c r="R130" s="501"/>
    </row>
    <row r="131" spans="1:18" ht="25" customHeight="1" x14ac:dyDescent="0.2">
      <c r="A131" s="77">
        <v>104</v>
      </c>
      <c r="B131" s="294"/>
      <c r="C131" s="56" t="s">
        <v>344</v>
      </c>
      <c r="D131" s="297"/>
      <c r="E131" s="136" t="s">
        <v>345</v>
      </c>
      <c r="F131" s="459">
        <f>VLOOKUP($F$35,$T$155:$U$159,2,FALSE)</f>
        <v>0</v>
      </c>
      <c r="G131" s="460"/>
      <c r="H131" s="460"/>
      <c r="I131" s="460"/>
      <c r="J131" s="460"/>
      <c r="K131" s="461"/>
      <c r="M131" s="502">
        <f>M158</f>
        <v>5</v>
      </c>
      <c r="N131" s="460"/>
      <c r="O131" s="460"/>
      <c r="P131" s="460"/>
      <c r="Q131" s="460"/>
      <c r="R131" s="503"/>
    </row>
    <row r="132" spans="1:18" ht="37.5" x14ac:dyDescent="0.2">
      <c r="A132" s="185">
        <v>105</v>
      </c>
      <c r="B132" s="293"/>
      <c r="C132" s="57" t="s">
        <v>346</v>
      </c>
      <c r="D132" s="298"/>
      <c r="E132" s="196" t="s">
        <v>347</v>
      </c>
      <c r="F132" s="456"/>
      <c r="G132" s="457"/>
      <c r="H132" s="457"/>
      <c r="I132" s="457"/>
      <c r="J132" s="457"/>
      <c r="K132" s="458"/>
      <c r="M132" s="504">
        <v>120000</v>
      </c>
      <c r="N132" s="505"/>
      <c r="O132" s="505"/>
      <c r="P132" s="505"/>
      <c r="Q132" s="505"/>
      <c r="R132" s="506"/>
    </row>
    <row r="133" spans="1:18" ht="25" customHeight="1" x14ac:dyDescent="0.2">
      <c r="A133" s="81"/>
      <c r="B133" s="163"/>
      <c r="C133" s="58" t="s">
        <v>348</v>
      </c>
      <c r="D133" s="161"/>
      <c r="E133" s="131" t="s">
        <v>349</v>
      </c>
      <c r="F133" s="317" t="s">
        <v>296</v>
      </c>
      <c r="G133" s="318"/>
      <c r="H133" s="318"/>
      <c r="I133" s="318"/>
      <c r="J133" s="318"/>
      <c r="K133" s="319"/>
      <c r="M133" s="507" t="s">
        <v>26</v>
      </c>
      <c r="N133" s="508"/>
      <c r="O133" s="508"/>
      <c r="P133" s="508"/>
      <c r="Q133" s="508"/>
      <c r="R133" s="509"/>
    </row>
    <row r="134" spans="1:18" ht="25" customHeight="1" x14ac:dyDescent="0.2">
      <c r="A134" s="76">
        <v>106</v>
      </c>
      <c r="B134" s="164"/>
      <c r="C134" s="52" t="s">
        <v>350</v>
      </c>
      <c r="D134" s="162"/>
      <c r="E134" s="117" t="s">
        <v>351</v>
      </c>
      <c r="F134" s="305"/>
      <c r="G134" s="306"/>
      <c r="H134" s="306"/>
      <c r="I134" s="306"/>
      <c r="J134" s="306"/>
      <c r="K134" s="307"/>
      <c r="M134" s="424" t="s">
        <v>352</v>
      </c>
      <c r="N134" s="424"/>
      <c r="O134" s="424"/>
      <c r="P134" s="424"/>
      <c r="Q134" s="424"/>
      <c r="R134" s="424"/>
    </row>
    <row r="135" spans="1:18" ht="25" customHeight="1" x14ac:dyDescent="0.2">
      <c r="A135" s="186">
        <v>107</v>
      </c>
      <c r="B135" s="582" t="s">
        <v>302</v>
      </c>
      <c r="C135" s="56" t="s">
        <v>276</v>
      </c>
      <c r="D135" s="585" t="s">
        <v>303</v>
      </c>
      <c r="E135" s="118" t="s">
        <v>92</v>
      </c>
      <c r="F135" s="271"/>
      <c r="G135" s="272"/>
      <c r="H135" s="272"/>
      <c r="I135" s="272"/>
      <c r="J135" s="272"/>
      <c r="K135" s="273"/>
      <c r="M135" s="418" t="s">
        <v>353</v>
      </c>
      <c r="N135" s="418"/>
      <c r="O135" s="418"/>
      <c r="P135" s="418"/>
      <c r="Q135" s="418"/>
      <c r="R135" s="418"/>
    </row>
    <row r="136" spans="1:18" ht="25" customHeight="1" x14ac:dyDescent="0.2">
      <c r="A136" s="77">
        <v>108</v>
      </c>
      <c r="B136" s="582"/>
      <c r="C136" s="65" t="s">
        <v>354</v>
      </c>
      <c r="D136" s="585"/>
      <c r="E136" s="119" t="s">
        <v>355</v>
      </c>
      <c r="F136" s="302"/>
      <c r="G136" s="303"/>
      <c r="H136" s="303"/>
      <c r="I136" s="303"/>
      <c r="J136" s="303"/>
      <c r="K136" s="304"/>
      <c r="M136" s="281" t="s">
        <v>96</v>
      </c>
      <c r="N136" s="281"/>
      <c r="O136" s="281"/>
      <c r="P136" s="281"/>
      <c r="Q136" s="281"/>
      <c r="R136" s="281"/>
    </row>
    <row r="137" spans="1:18" ht="25" customHeight="1" x14ac:dyDescent="0.2">
      <c r="A137" s="185">
        <v>109</v>
      </c>
      <c r="B137" s="164"/>
      <c r="C137" s="57" t="s">
        <v>356</v>
      </c>
      <c r="D137" s="162"/>
      <c r="E137" s="74" t="s">
        <v>357</v>
      </c>
      <c r="F137" s="120" t="s">
        <v>81</v>
      </c>
      <c r="G137" s="99"/>
      <c r="H137" s="69" t="s">
        <v>82</v>
      </c>
      <c r="I137" s="283"/>
      <c r="J137" s="283"/>
      <c r="K137" s="284"/>
      <c r="M137" s="142" t="s">
        <v>81</v>
      </c>
      <c r="N137" s="99">
        <v>1</v>
      </c>
      <c r="O137" s="69" t="s">
        <v>82</v>
      </c>
      <c r="P137" s="283" t="s">
        <v>98</v>
      </c>
      <c r="Q137" s="283"/>
      <c r="R137" s="485"/>
    </row>
    <row r="138" spans="1:18" ht="25" customHeight="1" x14ac:dyDescent="0.2">
      <c r="A138" s="76">
        <v>110</v>
      </c>
      <c r="B138" s="165" t="s">
        <v>317</v>
      </c>
      <c r="C138" s="52" t="s">
        <v>321</v>
      </c>
      <c r="D138" s="167" t="s">
        <v>319</v>
      </c>
      <c r="E138" s="117" t="s">
        <v>358</v>
      </c>
      <c r="F138" s="323"/>
      <c r="G138" s="324"/>
      <c r="H138" s="324"/>
      <c r="I138" s="324"/>
      <c r="J138" s="324"/>
      <c r="K138" s="325"/>
      <c r="M138" s="527">
        <v>20000</v>
      </c>
      <c r="N138" s="324"/>
      <c r="O138" s="324"/>
      <c r="P138" s="324"/>
      <c r="Q138" s="324"/>
      <c r="R138" s="528"/>
    </row>
    <row r="139" spans="1:18" ht="25" customHeight="1" x14ac:dyDescent="0.2">
      <c r="A139" s="77">
        <v>111</v>
      </c>
      <c r="B139" s="164"/>
      <c r="C139" s="56" t="s">
        <v>323</v>
      </c>
      <c r="D139" s="162"/>
      <c r="E139" s="118" t="s">
        <v>324</v>
      </c>
      <c r="F139" s="320"/>
      <c r="G139" s="321"/>
      <c r="H139" s="321"/>
      <c r="I139" s="321"/>
      <c r="J139" s="321"/>
      <c r="K139" s="322"/>
      <c r="M139" s="529" t="s">
        <v>325</v>
      </c>
      <c r="N139" s="321"/>
      <c r="O139" s="321"/>
      <c r="P139" s="321"/>
      <c r="Q139" s="321"/>
      <c r="R139" s="530"/>
    </row>
    <row r="140" spans="1:18" ht="25" customHeight="1" x14ac:dyDescent="0.2">
      <c r="A140" s="77">
        <v>112</v>
      </c>
      <c r="B140" s="179" t="s">
        <v>326</v>
      </c>
      <c r="C140" s="56" t="s">
        <v>327</v>
      </c>
      <c r="D140" s="181" t="s">
        <v>359</v>
      </c>
      <c r="E140" s="125" t="s">
        <v>329</v>
      </c>
      <c r="F140" s="320"/>
      <c r="G140" s="321"/>
      <c r="H140" s="321"/>
      <c r="I140" s="321"/>
      <c r="J140" s="321"/>
      <c r="K140" s="322"/>
      <c r="M140" s="529">
        <v>100</v>
      </c>
      <c r="N140" s="321"/>
      <c r="O140" s="321"/>
      <c r="P140" s="321"/>
      <c r="Q140" s="321"/>
      <c r="R140" s="530"/>
    </row>
    <row r="141" spans="1:18" ht="25" customHeight="1" x14ac:dyDescent="0.2">
      <c r="A141" s="77">
        <v>113</v>
      </c>
      <c r="B141" s="166"/>
      <c r="C141" s="53" t="s">
        <v>330</v>
      </c>
      <c r="D141" s="168"/>
      <c r="E141" s="125" t="s">
        <v>331</v>
      </c>
      <c r="F141" s="326"/>
      <c r="G141" s="327"/>
      <c r="H141" s="153" t="s">
        <v>50</v>
      </c>
      <c r="I141" s="187"/>
      <c r="J141" s="153" t="s">
        <v>51</v>
      </c>
      <c r="K141" s="116"/>
      <c r="M141" s="517">
        <v>2020</v>
      </c>
      <c r="N141" s="327"/>
      <c r="O141" s="100" t="s">
        <v>50</v>
      </c>
      <c r="P141" s="187">
        <v>4</v>
      </c>
      <c r="Q141" s="100" t="s">
        <v>51</v>
      </c>
      <c r="R141" s="101">
        <v>1</v>
      </c>
    </row>
    <row r="142" spans="1:18" ht="25" customHeight="1" x14ac:dyDescent="0.2">
      <c r="A142" s="186">
        <v>114</v>
      </c>
      <c r="B142" s="180" t="s">
        <v>360</v>
      </c>
      <c r="C142" s="72" t="s">
        <v>336</v>
      </c>
      <c r="D142" s="169" t="s">
        <v>361</v>
      </c>
      <c r="E142" s="194" t="s">
        <v>362</v>
      </c>
      <c r="F142" s="308">
        <f>F138*F140</f>
        <v>0</v>
      </c>
      <c r="G142" s="309"/>
      <c r="H142" s="309"/>
      <c r="I142" s="309"/>
      <c r="J142" s="309"/>
      <c r="K142" s="310"/>
      <c r="M142" s="518">
        <f>M138*M140</f>
        <v>2000000</v>
      </c>
      <c r="N142" s="309"/>
      <c r="O142" s="309"/>
      <c r="P142" s="309"/>
      <c r="Q142" s="309"/>
      <c r="R142" s="519"/>
    </row>
    <row r="143" spans="1:18" ht="25" customHeight="1" x14ac:dyDescent="0.2">
      <c r="A143" s="76">
        <v>115</v>
      </c>
      <c r="B143" s="581" t="s">
        <v>338</v>
      </c>
      <c r="C143" s="55" t="s">
        <v>363</v>
      </c>
      <c r="D143" s="584" t="s">
        <v>340</v>
      </c>
      <c r="E143" s="73" t="s">
        <v>364</v>
      </c>
      <c r="F143" s="314">
        <f>F144*F145+F146</f>
        <v>0</v>
      </c>
      <c r="G143" s="315"/>
      <c r="H143" s="315"/>
      <c r="I143" s="315"/>
      <c r="J143" s="315"/>
      <c r="K143" s="316"/>
      <c r="M143" s="520">
        <f>M144*M145+M146</f>
        <v>140000</v>
      </c>
      <c r="N143" s="315"/>
      <c r="O143" s="315"/>
      <c r="P143" s="315"/>
      <c r="Q143" s="315"/>
      <c r="R143" s="521"/>
    </row>
    <row r="144" spans="1:18" ht="25" customHeight="1" x14ac:dyDescent="0.2">
      <c r="A144" s="77">
        <v>116</v>
      </c>
      <c r="B144" s="582"/>
      <c r="C144" s="65" t="s">
        <v>342</v>
      </c>
      <c r="D144" s="585"/>
      <c r="E144" s="118" t="s">
        <v>343</v>
      </c>
      <c r="F144" s="311"/>
      <c r="G144" s="312"/>
      <c r="H144" s="312"/>
      <c r="I144" s="312"/>
      <c r="J144" s="312"/>
      <c r="K144" s="313"/>
      <c r="M144" s="522">
        <v>20000</v>
      </c>
      <c r="N144" s="523"/>
      <c r="O144" s="523"/>
      <c r="P144" s="523"/>
      <c r="Q144" s="523"/>
      <c r="R144" s="524"/>
    </row>
    <row r="145" spans="1:21" ht="25" customHeight="1" x14ac:dyDescent="0.2">
      <c r="A145" s="77">
        <v>117</v>
      </c>
      <c r="B145" s="582"/>
      <c r="C145" s="56" t="s">
        <v>344</v>
      </c>
      <c r="D145" s="585"/>
      <c r="E145" s="118" t="s">
        <v>345</v>
      </c>
      <c r="F145" s="254">
        <f>F158</f>
        <v>0</v>
      </c>
      <c r="G145" s="255"/>
      <c r="H145" s="255"/>
      <c r="I145" s="255"/>
      <c r="J145" s="255"/>
      <c r="K145" s="256"/>
      <c r="M145" s="525">
        <f>M158</f>
        <v>5</v>
      </c>
      <c r="N145" s="255"/>
      <c r="O145" s="255"/>
      <c r="P145" s="255"/>
      <c r="Q145" s="255"/>
      <c r="R145" s="526"/>
    </row>
    <row r="146" spans="1:21" ht="40.5" customHeight="1" x14ac:dyDescent="0.2">
      <c r="A146" s="185">
        <v>118</v>
      </c>
      <c r="B146" s="583"/>
      <c r="C146" s="57" t="s">
        <v>365</v>
      </c>
      <c r="D146" s="586"/>
      <c r="E146" s="74" t="s">
        <v>366</v>
      </c>
      <c r="F146" s="251"/>
      <c r="G146" s="252"/>
      <c r="H146" s="252"/>
      <c r="I146" s="252"/>
      <c r="J146" s="252"/>
      <c r="K146" s="253"/>
      <c r="M146" s="566">
        <v>40000</v>
      </c>
      <c r="N146" s="567"/>
      <c r="O146" s="567"/>
      <c r="P146" s="567"/>
      <c r="Q146" s="567"/>
      <c r="R146" s="568"/>
    </row>
    <row r="147" spans="1:21" ht="25" customHeight="1" x14ac:dyDescent="0.2">
      <c r="A147" s="82"/>
      <c r="B147" s="171"/>
      <c r="C147" s="59" t="s">
        <v>367</v>
      </c>
      <c r="D147" s="170"/>
      <c r="E147" s="60" t="s">
        <v>368</v>
      </c>
      <c r="F147" s="317" t="s">
        <v>296</v>
      </c>
      <c r="G147" s="318"/>
      <c r="H147" s="318"/>
      <c r="I147" s="318"/>
      <c r="J147" s="318"/>
      <c r="K147" s="319"/>
      <c r="M147" s="507" t="s">
        <v>26</v>
      </c>
      <c r="N147" s="508"/>
      <c r="O147" s="508"/>
      <c r="P147" s="508"/>
      <c r="Q147" s="508"/>
      <c r="R147" s="509"/>
    </row>
    <row r="148" spans="1:21" ht="25" customHeight="1" x14ac:dyDescent="0.2">
      <c r="A148" s="76">
        <v>119</v>
      </c>
      <c r="B148" s="587" t="s">
        <v>369</v>
      </c>
      <c r="C148" s="55" t="s">
        <v>321</v>
      </c>
      <c r="D148" s="591" t="s">
        <v>370</v>
      </c>
      <c r="E148" s="126" t="s">
        <v>371</v>
      </c>
      <c r="F148" s="334"/>
      <c r="G148" s="335"/>
      <c r="H148" s="335"/>
      <c r="I148" s="335"/>
      <c r="J148" s="335"/>
      <c r="K148" s="336"/>
      <c r="M148" s="513">
        <v>10000</v>
      </c>
      <c r="N148" s="335"/>
      <c r="O148" s="335"/>
      <c r="P148" s="335"/>
      <c r="Q148" s="335"/>
      <c r="R148" s="514"/>
    </row>
    <row r="149" spans="1:21" ht="25" customHeight="1" x14ac:dyDescent="0.2">
      <c r="A149" s="77">
        <v>120</v>
      </c>
      <c r="B149" s="588"/>
      <c r="C149" s="53" t="s">
        <v>372</v>
      </c>
      <c r="D149" s="592"/>
      <c r="E149" s="118" t="s">
        <v>373</v>
      </c>
      <c r="F149" s="334"/>
      <c r="G149" s="335"/>
      <c r="H149" s="335"/>
      <c r="I149" s="335"/>
      <c r="J149" s="335"/>
      <c r="K149" s="336"/>
      <c r="M149" s="513">
        <v>300</v>
      </c>
      <c r="N149" s="335"/>
      <c r="O149" s="335"/>
      <c r="P149" s="335"/>
      <c r="Q149" s="335"/>
      <c r="R149" s="514"/>
    </row>
    <row r="150" spans="1:21" ht="25" customHeight="1" x14ac:dyDescent="0.2">
      <c r="A150" s="78">
        <v>121</v>
      </c>
      <c r="B150" s="172"/>
      <c r="C150" s="54" t="s">
        <v>323</v>
      </c>
      <c r="D150" s="174"/>
      <c r="E150" s="118" t="s">
        <v>374</v>
      </c>
      <c r="F150" s="334"/>
      <c r="G150" s="335"/>
      <c r="H150" s="335"/>
      <c r="I150" s="335"/>
      <c r="J150" s="335"/>
      <c r="K150" s="336"/>
      <c r="M150" s="513" t="s">
        <v>325</v>
      </c>
      <c r="N150" s="335"/>
      <c r="O150" s="335"/>
      <c r="P150" s="335"/>
      <c r="Q150" s="335"/>
      <c r="R150" s="514"/>
    </row>
    <row r="151" spans="1:21" ht="25" customHeight="1" x14ac:dyDescent="0.2">
      <c r="A151" s="77">
        <v>122</v>
      </c>
      <c r="B151" s="182" t="s">
        <v>326</v>
      </c>
      <c r="C151" s="56" t="s">
        <v>327</v>
      </c>
      <c r="D151" s="183" t="s">
        <v>375</v>
      </c>
      <c r="E151" s="118" t="s">
        <v>376</v>
      </c>
      <c r="F151" s="480"/>
      <c r="G151" s="481"/>
      <c r="H151" s="481"/>
      <c r="I151" s="481"/>
      <c r="J151" s="481"/>
      <c r="K151" s="482"/>
      <c r="M151" s="515">
        <v>100</v>
      </c>
      <c r="N151" s="481"/>
      <c r="O151" s="481"/>
      <c r="P151" s="481"/>
      <c r="Q151" s="481"/>
      <c r="R151" s="516"/>
    </row>
    <row r="152" spans="1:21" ht="25" customHeight="1" x14ac:dyDescent="0.2">
      <c r="A152" s="77">
        <v>123</v>
      </c>
      <c r="B152" s="173"/>
      <c r="C152" s="56" t="s">
        <v>330</v>
      </c>
      <c r="D152" s="175"/>
      <c r="E152" s="118" t="s">
        <v>377</v>
      </c>
      <c r="F152" s="326"/>
      <c r="G152" s="327"/>
      <c r="H152" s="153" t="s">
        <v>50</v>
      </c>
      <c r="I152" s="187"/>
      <c r="J152" s="153" t="s">
        <v>51</v>
      </c>
      <c r="K152" s="116"/>
      <c r="M152" s="517">
        <v>2020</v>
      </c>
      <c r="N152" s="327"/>
      <c r="O152" s="100" t="s">
        <v>50</v>
      </c>
      <c r="P152" s="187">
        <v>4</v>
      </c>
      <c r="Q152" s="100" t="s">
        <v>51</v>
      </c>
      <c r="R152" s="101">
        <v>1</v>
      </c>
    </row>
    <row r="153" spans="1:21" ht="25" customHeight="1" x14ac:dyDescent="0.2">
      <c r="A153" s="78">
        <v>124</v>
      </c>
      <c r="B153" s="587" t="s">
        <v>378</v>
      </c>
      <c r="C153" s="56" t="s">
        <v>336</v>
      </c>
      <c r="D153" s="591" t="s">
        <v>379</v>
      </c>
      <c r="E153" s="118" t="s">
        <v>380</v>
      </c>
      <c r="F153" s="477">
        <f>F148*F151</f>
        <v>0</v>
      </c>
      <c r="G153" s="478"/>
      <c r="H153" s="478"/>
      <c r="I153" s="478"/>
      <c r="J153" s="478"/>
      <c r="K153" s="479"/>
      <c r="M153" s="571">
        <f>M148*M151</f>
        <v>1000000</v>
      </c>
      <c r="N153" s="478"/>
      <c r="O153" s="478"/>
      <c r="P153" s="478"/>
      <c r="Q153" s="478"/>
      <c r="R153" s="572"/>
    </row>
    <row r="154" spans="1:21" ht="25" customHeight="1" x14ac:dyDescent="0.2">
      <c r="A154" s="85">
        <v>125</v>
      </c>
      <c r="B154" s="589"/>
      <c r="C154" s="72" t="s">
        <v>381</v>
      </c>
      <c r="D154" s="593"/>
      <c r="E154" s="194" t="s">
        <v>382</v>
      </c>
      <c r="F154" s="474">
        <f>F149*F151</f>
        <v>0</v>
      </c>
      <c r="G154" s="475"/>
      <c r="H154" s="475"/>
      <c r="I154" s="475"/>
      <c r="J154" s="475"/>
      <c r="K154" s="476"/>
      <c r="M154" s="573">
        <f>M149*M151</f>
        <v>30000</v>
      </c>
      <c r="N154" s="475"/>
      <c r="O154" s="475"/>
      <c r="P154" s="475"/>
      <c r="Q154" s="475"/>
      <c r="R154" s="574"/>
    </row>
    <row r="155" spans="1:21" ht="25" customHeight="1" x14ac:dyDescent="0.2">
      <c r="A155" s="78">
        <v>126</v>
      </c>
      <c r="B155" s="590" t="s">
        <v>383</v>
      </c>
      <c r="C155" s="65" t="s">
        <v>384</v>
      </c>
      <c r="D155" s="594" t="s">
        <v>385</v>
      </c>
      <c r="E155" s="117" t="s">
        <v>386</v>
      </c>
      <c r="F155" s="471">
        <f>(F156+F157)*F158</f>
        <v>0</v>
      </c>
      <c r="G155" s="472"/>
      <c r="H155" s="472"/>
      <c r="I155" s="472"/>
      <c r="J155" s="472"/>
      <c r="K155" s="473"/>
      <c r="M155" s="575">
        <f>(M156+M157)*M158</f>
        <v>200000</v>
      </c>
      <c r="N155" s="472"/>
      <c r="O155" s="472"/>
      <c r="P155" s="472"/>
      <c r="Q155" s="472"/>
      <c r="R155" s="576"/>
      <c r="T155" s="135" t="s">
        <v>472</v>
      </c>
      <c r="U155" s="135">
        <v>5</v>
      </c>
    </row>
    <row r="156" spans="1:21" ht="25" customHeight="1" x14ac:dyDescent="0.2">
      <c r="A156" s="77">
        <v>127</v>
      </c>
      <c r="B156" s="587"/>
      <c r="C156" s="56" t="s">
        <v>387</v>
      </c>
      <c r="D156" s="591"/>
      <c r="E156" s="118" t="s">
        <v>388</v>
      </c>
      <c r="F156" s="257"/>
      <c r="G156" s="258"/>
      <c r="H156" s="258"/>
      <c r="I156" s="258"/>
      <c r="J156" s="258"/>
      <c r="K156" s="259"/>
      <c r="M156" s="563">
        <v>10000</v>
      </c>
      <c r="N156" s="564"/>
      <c r="O156" s="564"/>
      <c r="P156" s="564"/>
      <c r="Q156" s="564"/>
      <c r="R156" s="565"/>
      <c r="T156" s="135" t="s">
        <v>473</v>
      </c>
      <c r="U156" s="135">
        <v>11</v>
      </c>
    </row>
    <row r="157" spans="1:21" ht="25" customHeight="1" x14ac:dyDescent="0.2">
      <c r="A157" s="77">
        <v>128</v>
      </c>
      <c r="B157" s="587"/>
      <c r="C157" s="54" t="s">
        <v>389</v>
      </c>
      <c r="D157" s="591"/>
      <c r="E157" s="118" t="s">
        <v>390</v>
      </c>
      <c r="F157" s="257"/>
      <c r="G157" s="258"/>
      <c r="H157" s="258"/>
      <c r="I157" s="258"/>
      <c r="J157" s="258"/>
      <c r="K157" s="259"/>
      <c r="M157" s="563">
        <v>30000</v>
      </c>
      <c r="N157" s="564"/>
      <c r="O157" s="564"/>
      <c r="P157" s="564"/>
      <c r="Q157" s="564"/>
      <c r="R157" s="565"/>
      <c r="T157" s="135" t="s">
        <v>474</v>
      </c>
      <c r="U157" s="135">
        <v>6</v>
      </c>
    </row>
    <row r="158" spans="1:21" ht="25" customHeight="1" x14ac:dyDescent="0.2">
      <c r="A158" s="77">
        <v>129</v>
      </c>
      <c r="B158" s="587"/>
      <c r="C158" s="56" t="s">
        <v>391</v>
      </c>
      <c r="D158" s="591"/>
      <c r="E158" s="136" t="s">
        <v>392</v>
      </c>
      <c r="F158" s="254">
        <f>VLOOKUP($F$35,$T$155:$U$159,2,FALSE)</f>
        <v>0</v>
      </c>
      <c r="G158" s="255"/>
      <c r="H158" s="255"/>
      <c r="I158" s="255"/>
      <c r="J158" s="255"/>
      <c r="K158" s="256"/>
      <c r="M158" s="525">
        <f>VLOOKUP($M$35,$T$155:$U$159,2,FALSE)</f>
        <v>5</v>
      </c>
      <c r="N158" s="255"/>
      <c r="O158" s="255"/>
      <c r="P158" s="255"/>
      <c r="Q158" s="255"/>
      <c r="R158" s="526"/>
      <c r="T158" s="135" t="s">
        <v>475</v>
      </c>
      <c r="U158" s="135">
        <v>11</v>
      </c>
    </row>
    <row r="159" spans="1:21" ht="39.75" customHeight="1" x14ac:dyDescent="0.2">
      <c r="A159" s="186">
        <v>130</v>
      </c>
      <c r="B159" s="589"/>
      <c r="C159" s="53" t="s">
        <v>393</v>
      </c>
      <c r="D159" s="593"/>
      <c r="E159" s="195" t="s">
        <v>394</v>
      </c>
      <c r="F159" s="251"/>
      <c r="G159" s="252"/>
      <c r="H159" s="252"/>
      <c r="I159" s="252"/>
      <c r="J159" s="252"/>
      <c r="K159" s="253"/>
      <c r="M159" s="566">
        <v>80000</v>
      </c>
      <c r="N159" s="567"/>
      <c r="O159" s="567"/>
      <c r="P159" s="567"/>
      <c r="Q159" s="567"/>
      <c r="R159" s="568"/>
      <c r="T159" s="135" t="s">
        <v>139</v>
      </c>
      <c r="U159" s="135">
        <v>0</v>
      </c>
    </row>
    <row r="160" spans="1:21" ht="30" customHeight="1" x14ac:dyDescent="0.2">
      <c r="A160" s="87" t="s">
        <v>395</v>
      </c>
      <c r="B160" s="61" t="s">
        <v>396</v>
      </c>
      <c r="C160" s="62" t="s">
        <v>397</v>
      </c>
      <c r="D160" s="63" t="s">
        <v>398</v>
      </c>
      <c r="E160" s="155" t="s">
        <v>399</v>
      </c>
      <c r="F160" s="331">
        <f>F129+F143+F155</f>
        <v>0</v>
      </c>
      <c r="G160" s="332"/>
      <c r="H160" s="332"/>
      <c r="I160" s="332"/>
      <c r="J160" s="332"/>
      <c r="K160" s="333"/>
      <c r="M160" s="569">
        <f>M129+M143+M155</f>
        <v>640000</v>
      </c>
      <c r="N160" s="332"/>
      <c r="O160" s="332"/>
      <c r="P160" s="332"/>
      <c r="Q160" s="332"/>
      <c r="R160" s="570"/>
    </row>
    <row r="161" spans="1:21" ht="30" customHeight="1" thickBot="1" x14ac:dyDescent="0.25">
      <c r="A161" s="87" t="s">
        <v>395</v>
      </c>
      <c r="B161" s="61" t="s">
        <v>400</v>
      </c>
      <c r="C161" s="62" t="s">
        <v>401</v>
      </c>
      <c r="D161" s="63" t="s">
        <v>402</v>
      </c>
      <c r="E161" s="155" t="s">
        <v>403</v>
      </c>
      <c r="F161" s="328">
        <f>F132+F146+F159</f>
        <v>0</v>
      </c>
      <c r="G161" s="329"/>
      <c r="H161" s="329"/>
      <c r="I161" s="329"/>
      <c r="J161" s="329"/>
      <c r="K161" s="330"/>
      <c r="M161" s="569">
        <f>M132+M146+M159</f>
        <v>240000</v>
      </c>
      <c r="N161" s="332"/>
      <c r="O161" s="332"/>
      <c r="P161" s="332"/>
      <c r="Q161" s="332"/>
      <c r="R161" s="570"/>
    </row>
    <row r="162" spans="1:21" ht="5.15" customHeight="1" x14ac:dyDescent="0.2">
      <c r="A162" s="88"/>
      <c r="B162" s="27"/>
      <c r="C162" s="26"/>
      <c r="D162" s="18"/>
      <c r="E162" s="19"/>
      <c r="F162" s="18"/>
      <c r="G162" s="18"/>
      <c r="H162" s="18"/>
      <c r="I162" s="18"/>
      <c r="J162" s="18"/>
      <c r="K162" s="18"/>
      <c r="M162" s="18"/>
      <c r="N162" s="18"/>
      <c r="O162" s="18"/>
      <c r="P162" s="18"/>
      <c r="Q162" s="18"/>
      <c r="R162" s="18"/>
    </row>
    <row r="163" spans="1:21" ht="10.15" customHeight="1" x14ac:dyDescent="0.2">
      <c r="B163" s="26"/>
      <c r="C163" s="26"/>
      <c r="D163" s="19"/>
      <c r="E163" s="19"/>
      <c r="F163" s="18"/>
      <c r="G163" s="18"/>
      <c r="H163" s="18"/>
      <c r="I163" s="18"/>
      <c r="J163" s="18"/>
      <c r="K163" s="18"/>
      <c r="M163" s="18"/>
      <c r="N163" s="18"/>
      <c r="O163" s="18"/>
      <c r="P163" s="18"/>
      <c r="Q163" s="18"/>
      <c r="R163" s="18"/>
    </row>
    <row r="164" spans="1:21" s="23" customFormat="1" ht="20.149999999999999" customHeight="1" x14ac:dyDescent="0.2">
      <c r="A164" s="559" t="s">
        <v>404</v>
      </c>
      <c r="B164" s="560"/>
      <c r="C164" s="560"/>
      <c r="D164" s="560"/>
      <c r="E164" s="560"/>
      <c r="F164" s="560"/>
      <c r="G164" s="560"/>
      <c r="H164" s="560"/>
      <c r="I164" s="560"/>
      <c r="J164" s="560"/>
      <c r="K164" s="561"/>
      <c r="M164" s="115"/>
      <c r="N164" s="115"/>
      <c r="O164" s="115"/>
      <c r="P164" s="115"/>
      <c r="Q164" s="115"/>
      <c r="R164" s="115"/>
      <c r="T164" s="135"/>
      <c r="U164" s="135"/>
    </row>
    <row r="165" spans="1:21" ht="12" customHeight="1" x14ac:dyDescent="0.2">
      <c r="A165" s="31"/>
      <c r="B165" s="29"/>
      <c r="C165" s="29"/>
      <c r="D165" s="20"/>
      <c r="E165" s="20"/>
      <c r="F165" s="20"/>
      <c r="G165" s="20"/>
      <c r="H165" s="20"/>
      <c r="I165" s="20"/>
      <c r="J165" s="20"/>
      <c r="K165" s="20"/>
      <c r="M165" s="20"/>
      <c r="N165" s="20"/>
      <c r="O165" s="20"/>
      <c r="P165" s="20"/>
      <c r="Q165" s="20"/>
      <c r="R165" s="20"/>
    </row>
    <row r="166" spans="1:21" ht="20.149999999999999" customHeight="1" x14ac:dyDescent="0.2">
      <c r="A166" s="28" t="s">
        <v>405</v>
      </c>
      <c r="B166" s="29"/>
      <c r="C166" s="29"/>
      <c r="D166" s="20"/>
      <c r="E166" s="20"/>
      <c r="F166" s="20"/>
      <c r="G166" s="20"/>
      <c r="H166" s="20"/>
      <c r="I166" s="20"/>
      <c r="J166" s="20"/>
      <c r="K166" s="20"/>
      <c r="M166" s="20"/>
      <c r="N166" s="20"/>
      <c r="O166" s="20"/>
      <c r="P166" s="20"/>
      <c r="Q166" s="20"/>
      <c r="R166" s="20"/>
    </row>
    <row r="167" spans="1:21" s="15" customFormat="1" ht="20.149999999999999" customHeight="1" x14ac:dyDescent="0.2">
      <c r="A167" s="37" t="s">
        <v>406</v>
      </c>
      <c r="B167" s="20"/>
      <c r="C167" s="20"/>
      <c r="D167" s="20"/>
      <c r="E167" s="20"/>
      <c r="F167" s="20"/>
      <c r="G167" s="20"/>
      <c r="H167" s="20"/>
      <c r="I167" s="20"/>
      <c r="J167" s="20"/>
      <c r="K167" s="20"/>
      <c r="M167" s="20"/>
      <c r="N167" s="20"/>
      <c r="O167" s="20"/>
      <c r="P167" s="20"/>
      <c r="Q167" s="20"/>
      <c r="R167" s="20"/>
      <c r="T167" s="135"/>
      <c r="U167" s="135"/>
    </row>
    <row r="168" spans="1:21" ht="20.149999999999999" customHeight="1" x14ac:dyDescent="0.2">
      <c r="A168" s="89"/>
      <c r="B168" s="29"/>
      <c r="C168" s="29"/>
      <c r="D168" s="20"/>
      <c r="E168" s="20"/>
      <c r="F168" s="20"/>
      <c r="G168" s="20"/>
      <c r="H168" s="20"/>
      <c r="I168" s="20"/>
      <c r="J168" s="20"/>
      <c r="K168" s="20"/>
      <c r="M168" s="20"/>
      <c r="N168" s="20"/>
      <c r="O168" s="20"/>
      <c r="P168" s="20"/>
      <c r="Q168" s="20"/>
      <c r="R168" s="20"/>
    </row>
    <row r="169" spans="1:21" ht="20.149999999999999" customHeight="1" x14ac:dyDescent="0.2">
      <c r="A169" s="29" t="s">
        <v>407</v>
      </c>
      <c r="B169" s="30" t="s">
        <v>408</v>
      </c>
      <c r="C169" s="29"/>
      <c r="D169" s="20"/>
      <c r="E169" s="20"/>
      <c r="F169" s="20"/>
      <c r="G169" s="20"/>
      <c r="H169" s="20"/>
      <c r="I169" s="20"/>
      <c r="J169" s="20"/>
      <c r="K169" s="20"/>
      <c r="M169" s="20"/>
      <c r="N169" s="20"/>
      <c r="O169" s="20"/>
      <c r="P169" s="20"/>
      <c r="Q169" s="20"/>
      <c r="R169" s="20"/>
    </row>
    <row r="170" spans="1:21" s="15" customFormat="1" ht="20.149999999999999" customHeight="1" x14ac:dyDescent="0.2">
      <c r="A170" s="91"/>
      <c r="B170" s="39" t="s">
        <v>409</v>
      </c>
      <c r="C170" s="20"/>
      <c r="D170" s="20"/>
      <c r="E170" s="20"/>
      <c r="F170" s="20"/>
      <c r="G170" s="20"/>
      <c r="H170" s="20"/>
      <c r="I170" s="20"/>
      <c r="J170" s="20"/>
      <c r="K170" s="20"/>
      <c r="M170" s="20"/>
      <c r="N170" s="20"/>
      <c r="O170" s="20"/>
      <c r="P170" s="20"/>
      <c r="Q170" s="20"/>
      <c r="R170" s="20"/>
      <c r="T170" s="135"/>
      <c r="U170" s="135"/>
    </row>
    <row r="171" spans="1:21" ht="20.149999999999999" customHeight="1" x14ac:dyDescent="0.2">
      <c r="B171" s="30" t="s">
        <v>410</v>
      </c>
      <c r="C171" s="29"/>
      <c r="D171" s="20"/>
      <c r="E171" s="20"/>
      <c r="F171" s="20"/>
      <c r="G171" s="20"/>
      <c r="H171" s="20"/>
      <c r="I171" s="20"/>
      <c r="J171" s="20"/>
      <c r="K171" s="20"/>
      <c r="M171" s="20"/>
      <c r="N171" s="20"/>
      <c r="O171" s="20"/>
      <c r="P171" s="20"/>
      <c r="Q171" s="20"/>
      <c r="R171" s="20"/>
    </row>
    <row r="172" spans="1:21" ht="20.149999999999999" customHeight="1" x14ac:dyDescent="0.2">
      <c r="B172" s="30" t="s">
        <v>411</v>
      </c>
      <c r="C172" s="29"/>
      <c r="D172" s="20"/>
      <c r="E172" s="20"/>
      <c r="F172" s="20"/>
      <c r="G172" s="20"/>
      <c r="H172" s="20"/>
      <c r="I172" s="20"/>
      <c r="J172" s="20"/>
      <c r="K172" s="20"/>
      <c r="M172" s="20"/>
      <c r="N172" s="20"/>
      <c r="O172" s="20"/>
      <c r="P172" s="20"/>
      <c r="Q172" s="20"/>
      <c r="R172" s="20"/>
    </row>
    <row r="173" spans="1:21" ht="20.149999999999999" customHeight="1" x14ac:dyDescent="0.2">
      <c r="A173" s="92"/>
      <c r="B173" s="29"/>
      <c r="C173" s="29"/>
      <c r="D173" s="20"/>
      <c r="E173" s="20"/>
      <c r="F173" s="20"/>
      <c r="G173" s="20"/>
      <c r="H173" s="20"/>
      <c r="I173" s="20"/>
      <c r="J173" s="20"/>
      <c r="K173" s="20"/>
      <c r="M173" s="20"/>
      <c r="N173" s="20"/>
      <c r="O173" s="20"/>
      <c r="P173" s="20"/>
      <c r="Q173" s="20"/>
      <c r="R173" s="20"/>
    </row>
    <row r="174" spans="1:21" ht="20.149999999999999" customHeight="1" x14ac:dyDescent="0.2">
      <c r="A174" s="29" t="s">
        <v>407</v>
      </c>
      <c r="B174" s="28" t="s">
        <v>412</v>
      </c>
      <c r="C174" s="29"/>
      <c r="D174" s="20"/>
      <c r="E174" s="20"/>
      <c r="F174" s="20"/>
      <c r="G174" s="20"/>
      <c r="H174" s="20"/>
      <c r="I174" s="20"/>
      <c r="J174" s="20"/>
      <c r="K174" s="20"/>
      <c r="M174" s="20"/>
      <c r="N174" s="20"/>
      <c r="O174" s="20"/>
      <c r="P174" s="20"/>
      <c r="Q174" s="20"/>
      <c r="R174" s="20"/>
    </row>
    <row r="175" spans="1:21" s="15" customFormat="1" ht="20.149999999999999" customHeight="1" x14ac:dyDescent="0.2">
      <c r="A175" s="90"/>
      <c r="B175" s="37" t="s">
        <v>413</v>
      </c>
      <c r="C175" s="20"/>
      <c r="D175" s="20"/>
      <c r="E175" s="20"/>
      <c r="F175" s="20"/>
      <c r="G175" s="20"/>
      <c r="H175" s="20"/>
      <c r="I175" s="20"/>
      <c r="J175" s="20"/>
      <c r="K175" s="20"/>
      <c r="M175" s="20"/>
      <c r="N175" s="20"/>
      <c r="O175" s="20"/>
      <c r="P175" s="20"/>
      <c r="Q175" s="20"/>
      <c r="R175" s="20"/>
      <c r="T175" s="135"/>
      <c r="U175" s="135"/>
    </row>
    <row r="176" spans="1:21" s="14" customFormat="1" ht="20.149999999999999" customHeight="1" x14ac:dyDescent="0.2">
      <c r="A176" s="32"/>
      <c r="B176" s="33"/>
      <c r="C176" s="32"/>
      <c r="D176" s="21"/>
      <c r="E176" s="21"/>
      <c r="F176" s="21"/>
      <c r="G176" s="21"/>
      <c r="H176" s="21"/>
      <c r="I176" s="21"/>
      <c r="J176" s="21"/>
      <c r="K176" s="21"/>
      <c r="M176" s="21"/>
      <c r="N176" s="21"/>
      <c r="O176" s="21"/>
      <c r="P176" s="21"/>
      <c r="Q176" s="21"/>
      <c r="R176" s="21"/>
      <c r="T176" s="135"/>
      <c r="U176" s="135"/>
    </row>
    <row r="177" spans="1:21" s="23" customFormat="1" ht="20.149999999999999" customHeight="1" x14ac:dyDescent="0.2">
      <c r="A177" s="559" t="s">
        <v>414</v>
      </c>
      <c r="B177" s="560"/>
      <c r="C177" s="560"/>
      <c r="D177" s="560"/>
      <c r="E177" s="560"/>
      <c r="F177" s="560"/>
      <c r="G177" s="560"/>
      <c r="H177" s="560"/>
      <c r="I177" s="560"/>
      <c r="J177" s="560"/>
      <c r="K177" s="561"/>
      <c r="M177" s="115"/>
      <c r="N177" s="115"/>
      <c r="O177" s="115"/>
      <c r="P177" s="115"/>
      <c r="Q177" s="115"/>
      <c r="R177" s="115"/>
      <c r="T177" s="135"/>
      <c r="U177" s="135"/>
    </row>
    <row r="178" spans="1:21" ht="12.65" customHeight="1" x14ac:dyDescent="0.2">
      <c r="A178" s="29"/>
      <c r="B178" s="29"/>
      <c r="C178" s="29"/>
      <c r="D178" s="20"/>
      <c r="E178" s="20"/>
      <c r="F178" s="20"/>
      <c r="G178" s="20"/>
      <c r="H178" s="20"/>
      <c r="I178" s="20"/>
      <c r="J178" s="20"/>
      <c r="K178" s="20"/>
      <c r="M178" s="20"/>
      <c r="N178" s="20"/>
      <c r="O178" s="20"/>
      <c r="P178" s="20"/>
      <c r="Q178" s="20"/>
      <c r="R178" s="20"/>
    </row>
    <row r="179" spans="1:21" ht="20.149999999999999" customHeight="1" x14ac:dyDescent="0.2">
      <c r="A179" s="31" t="s">
        <v>415</v>
      </c>
      <c r="B179" s="29"/>
      <c r="C179" s="29"/>
      <c r="D179" s="20"/>
      <c r="E179" s="20"/>
      <c r="F179" s="20"/>
      <c r="G179" s="20"/>
      <c r="H179" s="20"/>
      <c r="I179" s="20"/>
      <c r="J179" s="20"/>
      <c r="K179" s="20"/>
      <c r="M179" s="20"/>
      <c r="N179" s="20"/>
      <c r="O179" s="20"/>
      <c r="P179" s="20"/>
      <c r="Q179" s="20"/>
      <c r="R179" s="20"/>
    </row>
    <row r="180" spans="1:21" s="15" customFormat="1" ht="20.149999999999999" customHeight="1" x14ac:dyDescent="0.2">
      <c r="A180" s="40" t="s">
        <v>416</v>
      </c>
      <c r="B180" s="20"/>
      <c r="C180" s="20"/>
      <c r="D180" s="20"/>
      <c r="E180" s="20"/>
      <c r="F180" s="20"/>
      <c r="G180" s="20"/>
      <c r="H180" s="20"/>
      <c r="I180" s="20"/>
      <c r="J180" s="20"/>
      <c r="K180" s="20"/>
      <c r="M180" s="20"/>
      <c r="N180" s="20"/>
      <c r="O180" s="20"/>
      <c r="P180" s="20"/>
      <c r="Q180" s="20"/>
      <c r="R180" s="20"/>
      <c r="T180" s="135"/>
      <c r="U180" s="135"/>
    </row>
    <row r="181" spans="1:21" s="15" customFormat="1" ht="20.149999999999999" customHeight="1" x14ac:dyDescent="0.2">
      <c r="A181" s="40" t="s">
        <v>417</v>
      </c>
      <c r="B181" s="20"/>
      <c r="C181" s="20"/>
      <c r="D181" s="20"/>
      <c r="E181" s="20"/>
      <c r="F181" s="20"/>
      <c r="G181" s="20"/>
      <c r="H181" s="20"/>
      <c r="I181" s="20"/>
      <c r="J181" s="20"/>
      <c r="K181" s="20"/>
      <c r="M181" s="20"/>
      <c r="N181" s="20"/>
      <c r="O181" s="20"/>
      <c r="P181" s="20"/>
      <c r="Q181" s="20"/>
      <c r="R181" s="20"/>
      <c r="T181" s="135"/>
      <c r="U181" s="135"/>
    </row>
    <row r="182" spans="1:21" ht="14.5" customHeight="1" x14ac:dyDescent="0.2">
      <c r="A182" s="29"/>
      <c r="B182" s="29"/>
      <c r="C182" s="29"/>
      <c r="D182" s="20"/>
      <c r="E182" s="20"/>
      <c r="F182" s="20"/>
      <c r="G182" s="20"/>
      <c r="H182" s="20"/>
      <c r="I182" s="20"/>
      <c r="J182" s="20"/>
      <c r="K182" s="20"/>
      <c r="M182" s="20"/>
      <c r="N182" s="20"/>
      <c r="O182" s="20"/>
      <c r="P182" s="20"/>
      <c r="Q182" s="20"/>
      <c r="R182" s="20"/>
    </row>
    <row r="183" spans="1:21" s="14" customFormat="1" ht="19.5" customHeight="1" x14ac:dyDescent="0.2">
      <c r="A183" s="29" t="s">
        <v>407</v>
      </c>
      <c r="B183" s="33" t="s">
        <v>418</v>
      </c>
      <c r="C183" s="32"/>
      <c r="D183" s="21"/>
      <c r="E183" s="21"/>
      <c r="F183" s="21"/>
      <c r="G183" s="21"/>
      <c r="H183" s="21"/>
      <c r="I183" s="21"/>
      <c r="J183" s="21"/>
      <c r="K183" s="21"/>
      <c r="M183" s="21"/>
      <c r="N183" s="21"/>
      <c r="O183" s="21"/>
      <c r="P183" s="21"/>
      <c r="Q183" s="21"/>
      <c r="R183" s="21"/>
      <c r="T183" s="135"/>
      <c r="U183" s="135"/>
    </row>
    <row r="184" spans="1:21" s="38" customFormat="1" ht="20.149999999999999" customHeight="1" x14ac:dyDescent="0.2">
      <c r="A184" s="21"/>
      <c r="B184" s="41" t="s">
        <v>419</v>
      </c>
      <c r="C184" s="21"/>
      <c r="D184" s="21"/>
      <c r="E184" s="21"/>
      <c r="F184" s="21"/>
      <c r="G184" s="21"/>
      <c r="H184" s="21"/>
      <c r="I184" s="21"/>
      <c r="J184" s="21"/>
      <c r="K184" s="21"/>
      <c r="M184" s="21"/>
      <c r="N184" s="21"/>
      <c r="O184" s="21"/>
      <c r="P184" s="21"/>
      <c r="Q184" s="21"/>
      <c r="R184" s="21"/>
      <c r="T184" s="135"/>
      <c r="U184" s="135"/>
    </row>
    <row r="185" spans="1:21" s="14" customFormat="1" ht="13" customHeight="1" x14ac:dyDescent="0.2">
      <c r="A185" s="32"/>
      <c r="B185" s="33"/>
      <c r="C185" s="32"/>
      <c r="D185" s="21"/>
      <c r="E185" s="21"/>
      <c r="F185" s="21"/>
      <c r="G185" s="21"/>
      <c r="H185" s="21"/>
      <c r="I185" s="21"/>
      <c r="J185" s="21"/>
      <c r="K185" s="21"/>
      <c r="M185" s="21"/>
      <c r="N185" s="21"/>
      <c r="O185" s="21"/>
      <c r="P185" s="21"/>
      <c r="Q185" s="21"/>
      <c r="R185" s="21"/>
      <c r="T185" s="135"/>
      <c r="U185" s="135"/>
    </row>
    <row r="186" spans="1:21" s="14" customFormat="1" ht="19.5" customHeight="1" x14ac:dyDescent="0.2">
      <c r="A186" s="29" t="s">
        <v>407</v>
      </c>
      <c r="B186" s="33" t="s">
        <v>420</v>
      </c>
      <c r="C186" s="32"/>
      <c r="D186" s="21"/>
      <c r="E186" s="21"/>
      <c r="F186" s="21"/>
      <c r="G186" s="21"/>
      <c r="H186" s="21"/>
      <c r="I186" s="21"/>
      <c r="J186" s="21"/>
      <c r="K186" s="21"/>
      <c r="M186" s="21"/>
      <c r="N186" s="21"/>
      <c r="O186" s="21"/>
      <c r="P186" s="21"/>
      <c r="Q186" s="21"/>
      <c r="R186" s="21"/>
      <c r="T186" s="135"/>
      <c r="U186" s="135"/>
    </row>
    <row r="187" spans="1:21" s="38" customFormat="1" ht="20.149999999999999" customHeight="1" x14ac:dyDescent="0.2">
      <c r="A187" s="21"/>
      <c r="B187" s="41" t="s">
        <v>421</v>
      </c>
      <c r="C187" s="21"/>
      <c r="D187" s="21"/>
      <c r="E187" s="21"/>
      <c r="F187" s="21"/>
      <c r="G187" s="21"/>
      <c r="H187" s="21"/>
      <c r="I187" s="21"/>
      <c r="J187" s="21"/>
      <c r="K187" s="21"/>
      <c r="M187" s="21"/>
      <c r="N187" s="21"/>
      <c r="O187" s="21"/>
      <c r="P187" s="21"/>
      <c r="Q187" s="21"/>
      <c r="R187" s="21"/>
      <c r="T187" s="135"/>
      <c r="U187" s="135"/>
    </row>
    <row r="188" spans="1:21" s="14" customFormat="1" ht="13" customHeight="1" x14ac:dyDescent="0.2">
      <c r="A188" s="32"/>
      <c r="B188" s="33"/>
      <c r="C188" s="32"/>
      <c r="D188" s="21"/>
      <c r="E188" s="21"/>
      <c r="F188" s="21"/>
      <c r="G188" s="21"/>
      <c r="H188" s="21"/>
      <c r="I188" s="21"/>
      <c r="J188" s="21"/>
      <c r="K188" s="21"/>
      <c r="M188" s="21"/>
      <c r="N188" s="21"/>
      <c r="O188" s="21"/>
      <c r="P188" s="21"/>
      <c r="Q188" s="21"/>
      <c r="R188" s="21"/>
      <c r="T188" s="135"/>
      <c r="U188" s="135"/>
    </row>
    <row r="189" spans="1:21" s="14" customFormat="1" ht="19.5" customHeight="1" x14ac:dyDescent="0.2">
      <c r="A189" s="29" t="s">
        <v>407</v>
      </c>
      <c r="B189" s="33" t="s">
        <v>477</v>
      </c>
      <c r="C189" s="32"/>
      <c r="D189" s="21"/>
      <c r="E189" s="21"/>
      <c r="F189" s="21"/>
      <c r="G189" s="21"/>
      <c r="H189" s="21"/>
      <c r="I189" s="21"/>
      <c r="J189" s="21"/>
      <c r="K189" s="21"/>
      <c r="M189" s="21"/>
      <c r="N189" s="21"/>
      <c r="O189" s="21"/>
      <c r="P189" s="21"/>
      <c r="Q189" s="21"/>
      <c r="R189" s="21"/>
      <c r="T189" s="135"/>
      <c r="U189" s="135"/>
    </row>
    <row r="190" spans="1:21" s="38" customFormat="1" ht="20.149999999999999" customHeight="1" x14ac:dyDescent="0.2">
      <c r="A190" s="21"/>
      <c r="B190" s="41" t="s">
        <v>476</v>
      </c>
      <c r="C190" s="21"/>
      <c r="D190" s="21"/>
      <c r="E190" s="21"/>
      <c r="F190" s="21"/>
      <c r="G190"/>
      <c r="H190" s="21"/>
      <c r="I190" s="21"/>
      <c r="J190" s="21"/>
      <c r="K190" s="21"/>
      <c r="M190" s="21"/>
      <c r="N190" s="21"/>
      <c r="O190" s="21"/>
      <c r="P190" s="21"/>
      <c r="Q190" s="21"/>
      <c r="R190" s="21"/>
      <c r="T190" s="135"/>
      <c r="U190" s="135"/>
    </row>
    <row r="191" spans="1:21" s="14" customFormat="1" ht="13" customHeight="1" x14ac:dyDescent="0.2">
      <c r="A191" s="32"/>
      <c r="B191" s="33"/>
      <c r="C191" s="32"/>
      <c r="D191" s="21"/>
      <c r="E191" s="21"/>
      <c r="F191" s="21"/>
      <c r="G191" s="21"/>
      <c r="H191" s="21"/>
      <c r="I191" s="21"/>
      <c r="J191" s="21"/>
      <c r="K191" s="21"/>
      <c r="M191" s="21"/>
      <c r="N191" s="21"/>
      <c r="O191" s="21"/>
      <c r="P191" s="21"/>
      <c r="Q191" s="21"/>
      <c r="R191" s="21"/>
      <c r="T191" s="135"/>
      <c r="U191" s="135"/>
    </row>
    <row r="192" spans="1:21" s="14" customFormat="1" ht="20.149999999999999" customHeight="1" x14ac:dyDescent="0.2">
      <c r="A192" s="29" t="s">
        <v>407</v>
      </c>
      <c r="B192" s="33" t="s">
        <v>478</v>
      </c>
      <c r="C192" s="32"/>
      <c r="D192" s="21"/>
      <c r="E192" s="21"/>
      <c r="F192" s="21"/>
      <c r="G192"/>
      <c r="H192" s="21"/>
      <c r="I192" s="21"/>
      <c r="J192" s="21"/>
      <c r="K192" s="21"/>
      <c r="M192" s="21"/>
      <c r="N192" s="21"/>
      <c r="O192" s="21"/>
      <c r="P192" s="21"/>
      <c r="Q192" s="21"/>
      <c r="R192" s="21"/>
      <c r="T192" s="135"/>
      <c r="U192" s="135"/>
    </row>
    <row r="193" spans="1:23" s="38" customFormat="1" ht="20.149999999999999" customHeight="1" x14ac:dyDescent="0.2">
      <c r="A193" s="21"/>
      <c r="B193" s="41" t="s">
        <v>479</v>
      </c>
      <c r="C193" s="21"/>
      <c r="D193" s="21"/>
      <c r="E193" s="21"/>
      <c r="F193" s="21"/>
      <c r="G193" s="21"/>
      <c r="H193" s="21"/>
      <c r="I193" s="21"/>
      <c r="J193" s="21"/>
      <c r="K193" s="21"/>
      <c r="M193" s="21"/>
      <c r="N193" s="21"/>
      <c r="O193" s="21"/>
      <c r="P193" s="21"/>
      <c r="Q193" s="21"/>
      <c r="R193" s="21"/>
      <c r="T193" s="135"/>
      <c r="U193" s="135"/>
    </row>
    <row r="194" spans="1:23" s="14" customFormat="1" ht="13" customHeight="1" x14ac:dyDescent="0.2">
      <c r="A194" s="32"/>
      <c r="B194" s="33"/>
      <c r="C194" s="32"/>
      <c r="D194" s="21"/>
      <c r="E194" s="21"/>
      <c r="F194" s="21"/>
      <c r="G194"/>
      <c r="H194" s="21"/>
      <c r="I194" s="21"/>
      <c r="J194" s="21"/>
      <c r="K194" s="21"/>
      <c r="M194" s="21"/>
      <c r="N194" s="21"/>
      <c r="O194" s="21"/>
      <c r="P194" s="21"/>
      <c r="Q194" s="21"/>
      <c r="R194" s="21"/>
      <c r="T194" s="135"/>
      <c r="U194" s="135"/>
    </row>
    <row r="195" spans="1:23" s="14" customFormat="1" ht="20.149999999999999" customHeight="1" x14ac:dyDescent="0.2">
      <c r="A195" s="29" t="s">
        <v>407</v>
      </c>
      <c r="B195" s="33" t="s">
        <v>480</v>
      </c>
      <c r="C195" s="32"/>
      <c r="D195" s="21"/>
      <c r="E195" s="21"/>
      <c r="F195" s="21"/>
      <c r="G195" s="21"/>
      <c r="H195" s="21"/>
      <c r="I195" s="21"/>
      <c r="J195" s="21"/>
      <c r="K195" s="21"/>
      <c r="L195"/>
      <c r="M195" s="21"/>
      <c r="N195" s="21"/>
      <c r="O195" s="21"/>
      <c r="P195" s="21"/>
      <c r="Q195" s="21"/>
      <c r="R195" s="21"/>
      <c r="T195" s="135"/>
      <c r="U195" s="135"/>
      <c r="W195"/>
    </row>
    <row r="196" spans="1:23" s="38" customFormat="1" ht="20.149999999999999" customHeight="1" x14ac:dyDescent="0.2">
      <c r="A196" s="21"/>
      <c r="B196" s="41" t="s">
        <v>481</v>
      </c>
      <c r="C196" s="21"/>
      <c r="D196" s="21"/>
      <c r="E196" s="21"/>
      <c r="F196" s="21"/>
      <c r="G196" s="21"/>
      <c r="H196" s="21"/>
      <c r="I196" s="21"/>
      <c r="J196" s="21"/>
      <c r="K196" s="21"/>
      <c r="M196" s="21"/>
      <c r="N196" s="21"/>
      <c r="O196" s="21"/>
      <c r="P196" s="21"/>
      <c r="Q196" s="21"/>
      <c r="R196" s="21"/>
      <c r="T196" s="135"/>
      <c r="U196" s="135"/>
    </row>
    <row r="197" spans="1:23" s="14" customFormat="1" ht="11.5" customHeight="1" x14ac:dyDescent="0.2">
      <c r="A197" s="32"/>
      <c r="B197" s="33"/>
      <c r="C197" s="32"/>
      <c r="D197" s="21"/>
      <c r="E197" s="21"/>
      <c r="F197" s="21"/>
      <c r="G197" s="21"/>
      <c r="H197" s="21"/>
      <c r="I197" s="21"/>
      <c r="J197" s="21"/>
      <c r="K197" s="21"/>
      <c r="M197" s="21"/>
      <c r="N197" s="21"/>
      <c r="O197" s="21"/>
      <c r="P197" s="21"/>
      <c r="Q197" s="21"/>
      <c r="R197" s="21"/>
      <c r="T197" s="135"/>
      <c r="U197" s="135"/>
    </row>
    <row r="198" spans="1:23" s="14" customFormat="1" ht="20.149999999999999" customHeight="1" x14ac:dyDescent="0.2">
      <c r="A198" s="32"/>
      <c r="B198" s="33" t="s">
        <v>422</v>
      </c>
      <c r="C198" s="32"/>
      <c r="D198" s="21"/>
      <c r="E198" s="21"/>
      <c r="F198" s="21"/>
      <c r="G198" s="21"/>
      <c r="H198" s="21"/>
      <c r="I198" s="21"/>
      <c r="J198" s="21"/>
      <c r="K198" s="21"/>
      <c r="M198" s="21"/>
      <c r="N198" s="21"/>
      <c r="O198" s="21"/>
      <c r="P198" s="21"/>
      <c r="Q198" s="21"/>
      <c r="R198" s="21"/>
      <c r="T198" s="135"/>
      <c r="U198" s="135"/>
    </row>
    <row r="199" spans="1:23" s="14" customFormat="1" ht="20.149999999999999" customHeight="1" x14ac:dyDescent="0.2">
      <c r="A199" s="29" t="s">
        <v>407</v>
      </c>
      <c r="B199" s="70" t="s">
        <v>482</v>
      </c>
      <c r="C199" s="32"/>
      <c r="D199" s="21"/>
      <c r="E199" s="21"/>
      <c r="F199" s="21"/>
      <c r="G199" s="21"/>
      <c r="H199" s="21"/>
      <c r="I199" s="21"/>
      <c r="J199" s="21"/>
      <c r="K199" s="21"/>
      <c r="M199" s="21"/>
      <c r="N199" s="21"/>
      <c r="O199" s="21"/>
      <c r="P199" s="21"/>
      <c r="Q199" s="21"/>
      <c r="R199" s="21"/>
      <c r="T199" s="135"/>
      <c r="U199" s="135"/>
    </row>
    <row r="200" spans="1:23" s="38" customFormat="1" ht="20.149999999999999" customHeight="1" x14ac:dyDescent="0.2">
      <c r="A200" s="21"/>
      <c r="B200" s="71" t="s">
        <v>483</v>
      </c>
      <c r="C200" s="21"/>
      <c r="D200" s="21"/>
      <c r="E200" s="21"/>
      <c r="F200" s="21"/>
      <c r="G200" s="21"/>
      <c r="H200" s="21"/>
      <c r="I200" s="21"/>
      <c r="J200" s="21"/>
      <c r="K200" s="21"/>
      <c r="M200" s="21"/>
      <c r="N200" s="21"/>
      <c r="O200" s="21"/>
      <c r="P200" s="21"/>
      <c r="Q200" s="21"/>
      <c r="R200" s="21"/>
      <c r="T200" s="135"/>
      <c r="U200" s="135"/>
    </row>
    <row r="201" spans="1:23" s="14" customFormat="1" ht="13" customHeight="1" x14ac:dyDescent="0.2">
      <c r="A201" s="32"/>
      <c r="B201" s="70"/>
      <c r="C201" s="32"/>
      <c r="D201" s="21"/>
      <c r="E201" s="21"/>
      <c r="F201" s="21"/>
      <c r="G201" s="21"/>
      <c r="H201" s="21"/>
      <c r="I201" s="21"/>
      <c r="J201" s="21"/>
      <c r="K201" s="21"/>
      <c r="M201" s="21"/>
      <c r="N201" s="21"/>
      <c r="O201" s="21"/>
      <c r="P201" s="21"/>
      <c r="Q201" s="21"/>
      <c r="R201" s="21"/>
      <c r="T201" s="135"/>
      <c r="U201" s="135"/>
    </row>
    <row r="202" spans="1:23" s="14" customFormat="1" ht="20.149999999999999" customHeight="1" x14ac:dyDescent="0.2">
      <c r="A202" s="29" t="s">
        <v>407</v>
      </c>
      <c r="B202" s="70" t="s">
        <v>423</v>
      </c>
      <c r="C202" s="32"/>
      <c r="D202" s="21"/>
      <c r="E202" s="21"/>
      <c r="F202" s="21"/>
      <c r="G202" s="21"/>
      <c r="H202" s="21"/>
      <c r="I202" s="21"/>
      <c r="J202" s="21"/>
      <c r="K202" s="21"/>
      <c r="M202" s="21"/>
      <c r="N202" s="21"/>
      <c r="O202" s="21"/>
      <c r="P202" s="21"/>
      <c r="Q202" s="21"/>
      <c r="R202" s="21"/>
      <c r="T202" s="135"/>
      <c r="U202" s="135"/>
    </row>
    <row r="203" spans="1:23" s="38" customFormat="1" ht="20.149999999999999" customHeight="1" x14ac:dyDescent="0.2">
      <c r="A203" s="21"/>
      <c r="B203" s="71" t="s">
        <v>424</v>
      </c>
      <c r="C203" s="21"/>
      <c r="D203" s="21"/>
      <c r="E203" s="21"/>
      <c r="F203" s="21"/>
      <c r="G203" s="21"/>
      <c r="H203" s="21"/>
      <c r="I203" s="21"/>
      <c r="J203" s="21"/>
      <c r="K203" s="21"/>
      <c r="M203" s="21"/>
      <c r="N203" s="21"/>
      <c r="O203" s="21"/>
      <c r="P203" s="21"/>
      <c r="Q203" s="21"/>
      <c r="R203" s="21"/>
      <c r="T203" s="135"/>
      <c r="U203" s="135"/>
    </row>
    <row r="204" spans="1:23" s="14" customFormat="1" ht="13" customHeight="1" x14ac:dyDescent="0.2">
      <c r="A204" s="32"/>
      <c r="B204" s="70"/>
      <c r="C204" s="32"/>
      <c r="D204" s="21"/>
      <c r="E204" s="21"/>
      <c r="F204" s="21"/>
      <c r="G204" s="21"/>
      <c r="H204" s="21"/>
      <c r="I204" s="21"/>
      <c r="J204" s="21"/>
      <c r="K204" s="21"/>
      <c r="M204" s="21"/>
      <c r="N204" s="21"/>
      <c r="O204" s="21"/>
      <c r="P204" s="21"/>
      <c r="Q204" s="21"/>
      <c r="R204" s="21"/>
      <c r="T204" s="135"/>
      <c r="U204" s="135"/>
    </row>
    <row r="205" spans="1:23" s="14" customFormat="1" ht="20.149999999999999" customHeight="1" x14ac:dyDescent="0.2">
      <c r="A205" s="29" t="s">
        <v>407</v>
      </c>
      <c r="B205" s="70" t="s">
        <v>425</v>
      </c>
      <c r="C205" s="32"/>
      <c r="D205" s="21"/>
      <c r="E205" s="21"/>
      <c r="F205" s="21"/>
      <c r="G205" s="21"/>
      <c r="H205" s="21"/>
      <c r="I205" s="21"/>
      <c r="J205" s="21"/>
      <c r="K205" s="21"/>
      <c r="M205" s="21"/>
      <c r="N205" s="21"/>
      <c r="O205" s="21"/>
      <c r="P205" s="21"/>
      <c r="Q205" s="21"/>
      <c r="R205" s="21"/>
      <c r="T205" s="135"/>
      <c r="U205" s="135"/>
    </row>
    <row r="206" spans="1:23" s="38" customFormat="1" ht="20.149999999999999" customHeight="1" x14ac:dyDescent="0.2">
      <c r="A206" s="21"/>
      <c r="B206" s="71" t="s">
        <v>426</v>
      </c>
      <c r="C206" s="21"/>
      <c r="D206" s="21"/>
      <c r="E206" s="21"/>
      <c r="F206" s="21"/>
      <c r="G206" s="21"/>
      <c r="H206" s="21"/>
      <c r="I206" s="21"/>
      <c r="J206" s="21"/>
      <c r="K206" s="21"/>
      <c r="M206" s="21"/>
      <c r="N206" s="21"/>
      <c r="O206" s="21"/>
      <c r="P206" s="21"/>
      <c r="Q206" s="21"/>
      <c r="R206" s="21"/>
      <c r="T206" s="135"/>
      <c r="U206" s="135"/>
    </row>
    <row r="207" spans="1:23" s="14" customFormat="1" ht="13" customHeight="1" x14ac:dyDescent="0.2">
      <c r="A207" s="32"/>
      <c r="B207" s="70"/>
      <c r="C207" s="32"/>
      <c r="D207" s="21"/>
      <c r="E207" s="21"/>
      <c r="F207" s="21"/>
      <c r="G207" s="21"/>
      <c r="H207" s="21"/>
      <c r="I207" s="21"/>
      <c r="J207" s="21"/>
      <c r="K207" s="21"/>
      <c r="M207" s="21"/>
      <c r="N207" s="21"/>
      <c r="O207" s="21"/>
      <c r="P207" s="21"/>
      <c r="Q207" s="21"/>
      <c r="R207" s="21"/>
      <c r="T207" s="135"/>
      <c r="U207" s="135"/>
    </row>
    <row r="208" spans="1:23" s="14" customFormat="1" ht="20.149999999999999" customHeight="1" x14ac:dyDescent="0.2">
      <c r="A208" s="29" t="s">
        <v>407</v>
      </c>
      <c r="B208" s="70" t="s">
        <v>427</v>
      </c>
      <c r="C208" s="32"/>
      <c r="D208" s="21"/>
      <c r="E208" s="21"/>
      <c r="F208" s="21"/>
      <c r="G208" s="21"/>
      <c r="H208" s="21"/>
      <c r="I208" s="21"/>
      <c r="J208" s="21"/>
      <c r="K208" s="21"/>
      <c r="M208" s="21"/>
      <c r="N208" s="21"/>
      <c r="O208" s="21"/>
      <c r="P208" s="21"/>
      <c r="Q208" s="21"/>
      <c r="R208" s="21"/>
      <c r="T208" s="135"/>
      <c r="U208" s="135"/>
    </row>
    <row r="209" spans="1:21" s="38" customFormat="1" ht="20.149999999999999" customHeight="1" x14ac:dyDescent="0.2">
      <c r="A209" s="21"/>
      <c r="B209" s="71" t="s">
        <v>428</v>
      </c>
      <c r="C209" s="21"/>
      <c r="D209" s="21"/>
      <c r="E209" s="21"/>
      <c r="F209" s="21"/>
      <c r="G209" s="21"/>
      <c r="H209" s="21"/>
      <c r="I209" s="21"/>
      <c r="J209" s="21"/>
      <c r="K209" s="21"/>
      <c r="M209" s="21"/>
      <c r="N209" s="21"/>
      <c r="O209" s="21"/>
      <c r="P209" s="21"/>
      <c r="Q209" s="21"/>
      <c r="R209" s="21"/>
      <c r="T209" s="135"/>
      <c r="U209" s="135"/>
    </row>
    <row r="210" spans="1:21" s="14" customFormat="1" ht="13" customHeight="1" x14ac:dyDescent="0.2">
      <c r="A210" s="32"/>
      <c r="B210" s="70"/>
      <c r="C210" s="32"/>
      <c r="D210" s="21"/>
      <c r="E210" s="21"/>
      <c r="F210" s="21"/>
      <c r="G210" s="21"/>
      <c r="H210" s="21"/>
      <c r="I210" s="21"/>
      <c r="J210" s="21"/>
      <c r="K210" s="21"/>
      <c r="M210" s="21"/>
      <c r="N210" s="21"/>
      <c r="O210" s="21"/>
      <c r="P210" s="21"/>
      <c r="Q210" s="21"/>
      <c r="R210" s="21"/>
      <c r="T210" s="135"/>
      <c r="U210" s="135"/>
    </row>
    <row r="211" spans="1:21" s="14" customFormat="1" ht="20.149999999999999" customHeight="1" x14ac:dyDescent="0.2">
      <c r="A211" s="29" t="s">
        <v>407</v>
      </c>
      <c r="B211" s="70" t="s">
        <v>429</v>
      </c>
      <c r="C211" s="32"/>
      <c r="D211" s="21"/>
      <c r="E211" s="21"/>
      <c r="F211" s="21"/>
      <c r="G211" s="21"/>
      <c r="H211" s="21"/>
      <c r="I211" s="21"/>
      <c r="J211" s="21"/>
      <c r="K211" s="21"/>
      <c r="M211" s="21"/>
      <c r="N211" s="21"/>
      <c r="O211" s="21"/>
      <c r="P211" s="21"/>
      <c r="Q211" s="21"/>
      <c r="R211" s="21"/>
      <c r="T211" s="135"/>
      <c r="U211" s="135"/>
    </row>
    <row r="212" spans="1:21" s="38" customFormat="1" ht="20.149999999999999" customHeight="1" x14ac:dyDescent="0.2">
      <c r="A212" s="21"/>
      <c r="B212" s="71" t="s">
        <v>430</v>
      </c>
      <c r="C212" s="21"/>
      <c r="D212" s="21"/>
      <c r="E212" s="21"/>
      <c r="F212" s="21"/>
      <c r="G212" s="21"/>
      <c r="H212" s="21"/>
      <c r="I212" s="21"/>
      <c r="J212" s="21"/>
      <c r="K212" s="21"/>
      <c r="M212" s="21"/>
      <c r="N212" s="21"/>
      <c r="O212" s="21"/>
      <c r="P212" s="21"/>
      <c r="Q212" s="21"/>
      <c r="R212" s="21"/>
      <c r="T212" s="135"/>
      <c r="U212" s="135"/>
    </row>
    <row r="213" spans="1:21" s="14" customFormat="1" ht="13" customHeight="1" x14ac:dyDescent="0.2">
      <c r="A213" s="32"/>
      <c r="B213" s="70"/>
      <c r="C213" s="32"/>
      <c r="D213" s="21"/>
      <c r="E213" s="21"/>
      <c r="F213" s="21"/>
      <c r="G213" s="21"/>
      <c r="H213" s="21"/>
      <c r="I213" s="21"/>
      <c r="J213" s="21"/>
      <c r="K213" s="21"/>
      <c r="M213" s="21"/>
      <c r="N213" s="21"/>
      <c r="O213" s="21"/>
      <c r="P213" s="21"/>
      <c r="Q213" s="21"/>
      <c r="R213" s="21"/>
      <c r="T213" s="135"/>
      <c r="U213" s="135"/>
    </row>
    <row r="214" spans="1:21" s="14" customFormat="1" ht="20.149999999999999" customHeight="1" x14ac:dyDescent="0.2">
      <c r="A214" s="29" t="s">
        <v>407</v>
      </c>
      <c r="B214" s="70" t="s">
        <v>431</v>
      </c>
      <c r="C214" s="32"/>
      <c r="D214" s="21"/>
      <c r="E214" s="21"/>
      <c r="F214" s="21"/>
      <c r="G214" s="21"/>
      <c r="H214" s="21"/>
      <c r="I214" s="21"/>
      <c r="J214" s="21"/>
      <c r="K214" s="21"/>
      <c r="M214" s="21"/>
      <c r="N214" s="21"/>
      <c r="O214" s="21"/>
      <c r="P214" s="21"/>
      <c r="Q214" s="21"/>
      <c r="R214" s="21"/>
      <c r="T214" s="135"/>
      <c r="U214" s="135"/>
    </row>
    <row r="215" spans="1:21" s="38" customFormat="1" ht="20.149999999999999" customHeight="1" x14ac:dyDescent="0.2">
      <c r="A215" s="21"/>
      <c r="B215" s="71" t="s">
        <v>432</v>
      </c>
      <c r="C215" s="21"/>
      <c r="D215" s="21"/>
      <c r="E215" s="21"/>
      <c r="F215" s="21"/>
      <c r="G215" s="21"/>
      <c r="H215" s="21"/>
      <c r="I215" s="21"/>
      <c r="J215" s="21"/>
      <c r="K215" s="21"/>
      <c r="M215" s="21"/>
      <c r="N215" s="21"/>
      <c r="O215" s="21"/>
      <c r="P215" s="21"/>
      <c r="Q215" s="21"/>
      <c r="R215" s="21"/>
      <c r="T215" s="135"/>
      <c r="U215" s="135"/>
    </row>
    <row r="216" spans="1:21" s="14" customFormat="1" ht="12.75" customHeight="1" x14ac:dyDescent="0.2">
      <c r="A216" s="32"/>
      <c r="B216" s="34"/>
      <c r="C216" s="32"/>
      <c r="D216" s="21"/>
      <c r="E216" s="21"/>
      <c r="F216" s="21"/>
      <c r="G216" s="21"/>
      <c r="H216" s="21"/>
      <c r="I216" s="21"/>
      <c r="J216" s="21"/>
      <c r="K216" s="21"/>
      <c r="M216" s="21"/>
      <c r="N216" s="21"/>
      <c r="O216" s="21"/>
      <c r="P216" s="21"/>
      <c r="Q216" s="21"/>
      <c r="R216" s="21"/>
      <c r="T216" s="135"/>
      <c r="U216" s="135"/>
    </row>
    <row r="217" spans="1:21" s="14" customFormat="1" ht="20.149999999999999" customHeight="1" x14ac:dyDescent="0.2">
      <c r="A217" s="29" t="s">
        <v>407</v>
      </c>
      <c r="B217" s="33" t="s">
        <v>433</v>
      </c>
      <c r="C217" s="32"/>
      <c r="D217" s="21"/>
      <c r="E217" s="21"/>
      <c r="F217" s="21"/>
      <c r="G217" s="21"/>
      <c r="H217" s="21"/>
      <c r="I217" s="21"/>
      <c r="J217" s="21"/>
      <c r="K217" s="21"/>
      <c r="M217" s="21"/>
      <c r="N217" s="21"/>
      <c r="O217" s="21"/>
      <c r="P217" s="21"/>
      <c r="Q217" s="21"/>
      <c r="R217" s="21"/>
      <c r="T217" s="135"/>
      <c r="U217" s="135"/>
    </row>
    <row r="218" spans="1:21" s="38" customFormat="1" ht="20.149999999999999" customHeight="1" x14ac:dyDescent="0.2">
      <c r="A218" s="21"/>
      <c r="B218" s="41" t="s">
        <v>434</v>
      </c>
      <c r="C218" s="21"/>
      <c r="D218" s="21"/>
      <c r="E218" s="21"/>
      <c r="F218" s="21"/>
      <c r="G218" s="21"/>
      <c r="H218" s="21"/>
      <c r="I218" s="21"/>
      <c r="J218" s="21"/>
      <c r="K218" s="21"/>
      <c r="M218" s="21"/>
      <c r="N218" s="21"/>
      <c r="O218" s="21"/>
      <c r="P218" s="21"/>
      <c r="Q218" s="21"/>
      <c r="R218" s="21"/>
      <c r="T218" s="135"/>
      <c r="U218" s="135"/>
    </row>
    <row r="219" spans="1:21" s="14" customFormat="1" ht="13" customHeight="1" x14ac:dyDescent="0.2">
      <c r="A219" s="32"/>
      <c r="B219" s="33"/>
      <c r="C219" s="32"/>
      <c r="D219" s="21"/>
      <c r="E219" s="21"/>
      <c r="F219" s="21"/>
      <c r="G219" s="21"/>
      <c r="H219" s="21"/>
      <c r="I219" s="21"/>
      <c r="J219" s="21"/>
      <c r="K219" s="21"/>
      <c r="M219" s="21"/>
      <c r="N219" s="21"/>
      <c r="O219" s="21"/>
      <c r="P219" s="21"/>
      <c r="Q219" s="21"/>
      <c r="R219" s="21"/>
      <c r="T219" s="135"/>
      <c r="U219" s="135"/>
    </row>
    <row r="220" spans="1:21" s="14" customFormat="1" ht="20.149999999999999" customHeight="1" x14ac:dyDescent="0.2">
      <c r="A220" s="29" t="s">
        <v>407</v>
      </c>
      <c r="B220" s="33" t="s">
        <v>435</v>
      </c>
      <c r="C220" s="32"/>
      <c r="D220" s="21"/>
      <c r="E220" s="21"/>
      <c r="F220" s="21"/>
      <c r="G220" s="21"/>
      <c r="H220" s="21"/>
      <c r="I220" s="21"/>
      <c r="J220" s="21"/>
      <c r="K220" s="21"/>
      <c r="M220" s="21"/>
      <c r="N220" s="21"/>
      <c r="O220" s="21"/>
      <c r="P220" s="21"/>
      <c r="Q220" s="21"/>
      <c r="R220" s="21"/>
      <c r="T220" s="135"/>
      <c r="U220" s="135"/>
    </row>
    <row r="221" spans="1:21" s="38" customFormat="1" ht="20.149999999999999" customHeight="1" x14ac:dyDescent="0.2">
      <c r="A221" s="21"/>
      <c r="B221" s="41" t="s">
        <v>436</v>
      </c>
      <c r="C221" s="21"/>
      <c r="D221" s="21"/>
      <c r="E221" s="21"/>
      <c r="F221" s="21"/>
      <c r="G221" s="21"/>
      <c r="H221" s="21"/>
      <c r="I221" s="21"/>
      <c r="J221" s="21"/>
      <c r="K221" s="21"/>
      <c r="M221" s="21"/>
      <c r="N221" s="21"/>
      <c r="O221" s="21"/>
      <c r="P221" s="21"/>
      <c r="Q221" s="21"/>
      <c r="R221" s="21"/>
      <c r="T221" s="135"/>
      <c r="U221" s="135"/>
    </row>
    <row r="222" spans="1:21" s="14" customFormat="1" ht="13" customHeight="1" x14ac:dyDescent="0.2">
      <c r="A222" s="32"/>
      <c r="B222" s="33"/>
      <c r="C222" s="32"/>
      <c r="D222" s="21"/>
      <c r="E222" s="21"/>
      <c r="F222" s="21"/>
      <c r="G222" s="21"/>
      <c r="H222" s="21"/>
      <c r="I222" s="21"/>
      <c r="J222" s="21"/>
      <c r="K222" s="21"/>
      <c r="M222" s="21"/>
      <c r="N222" s="21"/>
      <c r="O222" s="21"/>
      <c r="P222" s="21"/>
      <c r="Q222" s="21"/>
      <c r="R222" s="21"/>
      <c r="T222" s="135"/>
      <c r="U222" s="135"/>
    </row>
    <row r="223" spans="1:21" s="14" customFormat="1" ht="20.149999999999999" customHeight="1" x14ac:dyDescent="0.2">
      <c r="A223" s="29" t="s">
        <v>407</v>
      </c>
      <c r="B223" s="33" t="s">
        <v>437</v>
      </c>
      <c r="C223" s="32"/>
      <c r="D223" s="21"/>
      <c r="E223" s="21"/>
      <c r="F223" s="21"/>
      <c r="G223" s="21"/>
      <c r="H223" s="21"/>
      <c r="I223" s="21"/>
      <c r="J223" s="21"/>
      <c r="K223" s="21"/>
      <c r="M223" s="21"/>
      <c r="N223" s="21"/>
      <c r="O223" s="21"/>
      <c r="P223" s="21"/>
      <c r="Q223" s="21"/>
      <c r="R223" s="21"/>
      <c r="T223" s="135"/>
      <c r="U223" s="135"/>
    </row>
    <row r="224" spans="1:21" s="38" customFormat="1" ht="20.149999999999999" customHeight="1" x14ac:dyDescent="0.2">
      <c r="A224" s="21"/>
      <c r="B224" s="41" t="s">
        <v>438</v>
      </c>
      <c r="C224" s="21"/>
      <c r="D224" s="21"/>
      <c r="E224" s="21"/>
      <c r="F224" s="21"/>
      <c r="G224" s="21"/>
      <c r="H224" s="21"/>
      <c r="I224" s="21"/>
      <c r="J224" s="21"/>
      <c r="K224" s="21"/>
      <c r="M224" s="21"/>
      <c r="N224" s="21"/>
      <c r="O224" s="21"/>
      <c r="P224" s="21"/>
      <c r="Q224" s="21"/>
      <c r="R224" s="21"/>
      <c r="T224" s="135"/>
      <c r="U224" s="135"/>
    </row>
    <row r="225" spans="1:21" s="14" customFormat="1" ht="13" customHeight="1" x14ac:dyDescent="0.2">
      <c r="A225" s="32"/>
      <c r="B225" s="33"/>
      <c r="C225" s="32"/>
      <c r="D225" s="21"/>
      <c r="E225" s="21"/>
      <c r="F225" s="21"/>
      <c r="G225" s="21"/>
      <c r="H225" s="21"/>
      <c r="I225" s="21"/>
      <c r="J225" s="21"/>
      <c r="K225" s="21"/>
      <c r="M225" s="21"/>
      <c r="N225" s="21"/>
      <c r="O225" s="21"/>
      <c r="P225" s="21"/>
      <c r="Q225" s="21"/>
      <c r="R225" s="21"/>
      <c r="T225" s="135"/>
      <c r="U225" s="135"/>
    </row>
    <row r="226" spans="1:21" s="14" customFormat="1" ht="20.149999999999999" customHeight="1" x14ac:dyDescent="0.2">
      <c r="A226" s="29" t="s">
        <v>407</v>
      </c>
      <c r="B226" s="33" t="s">
        <v>439</v>
      </c>
      <c r="C226" s="32"/>
      <c r="D226" s="21"/>
      <c r="E226" s="21"/>
      <c r="F226" s="21"/>
      <c r="G226" s="21"/>
      <c r="H226" s="21"/>
      <c r="I226" s="21"/>
      <c r="J226" s="21"/>
      <c r="K226" s="21"/>
      <c r="M226" s="21"/>
      <c r="N226" s="21"/>
      <c r="O226" s="21"/>
      <c r="P226" s="21"/>
      <c r="Q226" s="21"/>
      <c r="R226" s="21"/>
      <c r="T226" s="135"/>
      <c r="U226" s="135"/>
    </row>
    <row r="227" spans="1:21" s="38" customFormat="1" ht="20.149999999999999" customHeight="1" x14ac:dyDescent="0.2">
      <c r="A227" s="21"/>
      <c r="B227" s="41" t="s">
        <v>440</v>
      </c>
      <c r="C227" s="21"/>
      <c r="D227" s="21"/>
      <c r="E227" s="21"/>
      <c r="F227" s="21"/>
      <c r="G227" s="21"/>
      <c r="H227" s="21"/>
      <c r="I227" s="21"/>
      <c r="J227" s="21"/>
      <c r="K227" s="21"/>
      <c r="M227" s="21"/>
      <c r="N227" s="21"/>
      <c r="O227" s="21"/>
      <c r="P227" s="21"/>
      <c r="Q227" s="21"/>
      <c r="R227" s="21"/>
      <c r="T227" s="135"/>
      <c r="U227" s="135"/>
    </row>
    <row r="228" spans="1:21" s="2" customFormat="1" ht="20.149999999999999" customHeight="1" x14ac:dyDescent="0.2">
      <c r="A228" s="36"/>
      <c r="B228" s="36"/>
      <c r="C228" s="36"/>
      <c r="D228" s="22"/>
      <c r="E228" s="22"/>
      <c r="F228" s="22"/>
      <c r="G228" s="22"/>
      <c r="H228" s="22"/>
      <c r="I228" s="22"/>
      <c r="J228" s="22"/>
      <c r="K228" s="22"/>
      <c r="M228" s="22"/>
      <c r="N228" s="22"/>
      <c r="O228" s="22"/>
      <c r="P228" s="22"/>
      <c r="Q228" s="22"/>
      <c r="R228" s="22"/>
      <c r="T228" s="135"/>
      <c r="U228" s="135"/>
    </row>
    <row r="229" spans="1:21" s="23" customFormat="1" ht="20.149999999999999" customHeight="1" x14ac:dyDescent="0.2">
      <c r="A229" s="559" t="s">
        <v>441</v>
      </c>
      <c r="B229" s="560"/>
      <c r="C229" s="560"/>
      <c r="D229" s="560"/>
      <c r="E229" s="560"/>
      <c r="F229" s="560"/>
      <c r="G229" s="560"/>
      <c r="H229" s="560"/>
      <c r="I229" s="560"/>
      <c r="J229" s="560"/>
      <c r="K229" s="561"/>
      <c r="M229" s="140"/>
      <c r="N229" s="115"/>
      <c r="O229" s="115"/>
      <c r="P229" s="115"/>
      <c r="Q229" s="115"/>
      <c r="R229" s="115"/>
      <c r="T229" s="135"/>
      <c r="U229" s="135"/>
    </row>
    <row r="230" spans="1:21" ht="20.149999999999999" customHeight="1" x14ac:dyDescent="0.2">
      <c r="A230" s="29"/>
      <c r="B230" s="29"/>
      <c r="C230" s="29"/>
      <c r="D230" s="20"/>
      <c r="E230" s="20"/>
      <c r="F230" s="20"/>
      <c r="G230" s="20"/>
      <c r="H230" s="20"/>
      <c r="I230" s="20"/>
      <c r="J230" s="20"/>
      <c r="K230" s="20"/>
      <c r="M230" s="20"/>
      <c r="N230" s="20"/>
      <c r="O230" s="20"/>
      <c r="P230" s="20"/>
      <c r="Q230" s="20"/>
      <c r="R230" s="20"/>
    </row>
    <row r="231" spans="1:21" s="2" customFormat="1" ht="20.149999999999999" customHeight="1" x14ac:dyDescent="0.2">
      <c r="A231" s="35" t="s">
        <v>442</v>
      </c>
      <c r="B231" s="36"/>
      <c r="C231" s="36"/>
      <c r="D231" s="22"/>
      <c r="E231" s="22"/>
      <c r="F231" s="22"/>
      <c r="G231" s="22"/>
      <c r="H231" s="22"/>
      <c r="I231" s="22"/>
      <c r="J231" s="22"/>
      <c r="K231" s="22"/>
      <c r="M231" s="22"/>
      <c r="N231" s="22"/>
      <c r="O231" s="22"/>
      <c r="P231" s="22"/>
      <c r="Q231" s="22"/>
      <c r="R231" s="22"/>
      <c r="T231" s="135"/>
      <c r="U231" s="135"/>
    </row>
    <row r="232" spans="1:21" s="42" customFormat="1" ht="20.149999999999999" customHeight="1" x14ac:dyDescent="0.2">
      <c r="A232" s="45" t="s">
        <v>443</v>
      </c>
      <c r="B232" s="46"/>
      <c r="C232" s="46"/>
      <c r="D232" s="46"/>
      <c r="E232" s="46"/>
      <c r="F232" s="46"/>
      <c r="G232" s="46"/>
      <c r="H232" s="46"/>
      <c r="I232" s="46"/>
      <c r="J232" s="46"/>
      <c r="K232" s="46"/>
      <c r="M232" s="46"/>
      <c r="N232" s="46"/>
      <c r="O232" s="46"/>
      <c r="P232" s="46"/>
      <c r="Q232" s="46"/>
      <c r="R232" s="46"/>
      <c r="T232" s="135"/>
      <c r="U232" s="135"/>
    </row>
    <row r="233" spans="1:21" s="43" customFormat="1" ht="20.149999999999999" customHeight="1" x14ac:dyDescent="0.2">
      <c r="A233" s="47"/>
      <c r="B233" s="47"/>
      <c r="C233" s="47"/>
      <c r="D233" s="47"/>
      <c r="E233" s="47"/>
      <c r="F233" s="47"/>
      <c r="G233" s="47"/>
      <c r="H233" s="47"/>
      <c r="I233" s="47"/>
      <c r="J233" s="47"/>
      <c r="K233" s="47"/>
      <c r="M233" s="47"/>
      <c r="N233" s="47"/>
      <c r="O233" s="47"/>
      <c r="P233" s="47"/>
      <c r="Q233" s="47"/>
      <c r="R233" s="47"/>
      <c r="T233" s="135"/>
      <c r="U233" s="135"/>
    </row>
    <row r="234" spans="1:21" s="43" customFormat="1" ht="64.150000000000006" customHeight="1" x14ac:dyDescent="0.2">
      <c r="A234" s="47"/>
      <c r="B234" s="47" t="s">
        <v>444</v>
      </c>
      <c r="C234" s="299"/>
      <c r="D234" s="300"/>
      <c r="E234" s="301"/>
      <c r="F234" s="47"/>
      <c r="G234" s="47"/>
      <c r="H234" s="47"/>
      <c r="I234" s="47"/>
      <c r="J234" s="47"/>
      <c r="K234" s="47"/>
      <c r="M234" s="47"/>
      <c r="N234" s="47"/>
      <c r="O234" s="47"/>
      <c r="P234" s="47"/>
      <c r="Q234" s="47"/>
      <c r="R234" s="47"/>
      <c r="T234" s="135"/>
      <c r="U234" s="135"/>
    </row>
    <row r="235" spans="1:21" s="43" customFormat="1" ht="20.149999999999999" customHeight="1" x14ac:dyDescent="0.2">
      <c r="A235" s="47"/>
      <c r="B235" s="47"/>
      <c r="C235" s="47"/>
      <c r="D235" s="47"/>
      <c r="E235" s="47"/>
      <c r="F235" s="47"/>
      <c r="G235" s="47"/>
      <c r="H235" s="47"/>
      <c r="I235" s="47"/>
      <c r="J235" s="47"/>
      <c r="K235" s="47"/>
      <c r="M235" s="47"/>
      <c r="N235" s="47"/>
      <c r="O235" s="47"/>
      <c r="P235" s="47"/>
      <c r="Q235" s="47"/>
      <c r="R235" s="47"/>
      <c r="T235" s="135"/>
      <c r="U235" s="135"/>
    </row>
    <row r="236" spans="1:21" s="43" customFormat="1" ht="20.149999999999999" customHeight="1" x14ac:dyDescent="0.2">
      <c r="A236" s="47"/>
      <c r="B236" s="47" t="s">
        <v>445</v>
      </c>
      <c r="C236" s="132"/>
      <c r="D236" s="44" t="s">
        <v>446</v>
      </c>
      <c r="E236" s="47"/>
      <c r="F236" s="47"/>
      <c r="G236" s="47"/>
      <c r="H236" s="47"/>
      <c r="I236" s="47"/>
      <c r="J236" s="47"/>
      <c r="K236" s="47"/>
      <c r="M236" s="47"/>
      <c r="N236" s="47"/>
      <c r="O236" s="47"/>
      <c r="P236" s="47"/>
      <c r="Q236" s="47"/>
      <c r="R236" s="47"/>
      <c r="T236" s="135"/>
      <c r="U236" s="135"/>
    </row>
    <row r="237" spans="1:21" s="43" customFormat="1" ht="10.9" customHeight="1" x14ac:dyDescent="0.2">
      <c r="A237" s="47"/>
      <c r="B237" s="47"/>
      <c r="C237" s="47"/>
      <c r="D237" s="47"/>
      <c r="E237" s="47"/>
      <c r="F237" s="47"/>
      <c r="G237" s="47"/>
      <c r="H237" s="47"/>
      <c r="I237" s="47"/>
      <c r="J237" s="47"/>
      <c r="K237" s="47"/>
      <c r="M237" s="47"/>
      <c r="N237" s="47"/>
      <c r="O237" s="47"/>
      <c r="P237" s="47"/>
      <c r="Q237" s="47"/>
      <c r="R237" s="47"/>
      <c r="T237" s="135"/>
      <c r="U237" s="135"/>
    </row>
    <row r="238" spans="1:21" s="13" customFormat="1" ht="50.15" customHeight="1" x14ac:dyDescent="0.2">
      <c r="A238" s="83"/>
      <c r="B238" s="23"/>
      <c r="C238" s="23"/>
      <c r="D238" s="15"/>
      <c r="E238" s="15"/>
      <c r="F238" s="15"/>
      <c r="G238" s="15"/>
      <c r="H238" s="15"/>
      <c r="I238" s="15"/>
      <c r="J238" s="15"/>
      <c r="K238" s="15"/>
      <c r="M238" s="15"/>
      <c r="N238" s="15"/>
      <c r="O238" s="15"/>
      <c r="P238" s="15"/>
      <c r="Q238" s="15"/>
      <c r="R238" s="15"/>
      <c r="T238" s="135"/>
      <c r="U238" s="135"/>
    </row>
  </sheetData>
  <sheetProtection formatCells="0"/>
  <protectedRanges>
    <protectedRange sqref="A169:A174 A183:A226" name="範囲4"/>
    <protectedRange sqref="F114:K116 G117 I117 F118:K120 G121 I121 F122:K125 F126 I126 K126 F130 F132 F134:K136 G137 I137 F138:K140 F141 I141 K141 F144 F146 F148:K151 F152 I152 K152 F156:K157 F159" name="範囲3"/>
    <protectedRange sqref="F72:K78 F79:G81 I79:I81 K79:K81 F89:K92 F93 I93 K93 F94:K97 F98 I98 K98 F99:K103 F104 I104 K104 F105:K109 F110 I110 K110 F111:K112 M85:N85 P85 R85 F85:G85 I85 K85 F82:K82 F84:K84 F83:G83 I83 K83 M81:N81 P81 R81 M83:N83 P83 R83 F87:G88 I87:I88 K87:K88 F86:K86" name="範囲2"/>
    <protectedRange sqref="F6:K10 F11 I11 K11 F12:K13 F14 I14 K14 G19 I19 F20:K23 G24 I24 F25:K28 F62:G63 I62:I63 K62:K63 F64 F65:G66 I65:I66 K65:K66 F67 F68:G69 I68:I69 K68:K69 K29 P29 R29 F59:K61 F15:K18 M15:R15 F29 I29 M29 M35:R38 F30:K45 F47:K48" name="範囲1"/>
    <protectedRange sqref="F49:K49" name="範囲1_1"/>
    <protectedRange sqref="M49:R49" name="範囲1_2"/>
  </protectedRanges>
  <mergeCells count="375">
    <mergeCell ref="B143:B146"/>
    <mergeCell ref="B135:B136"/>
    <mergeCell ref="D143:D146"/>
    <mergeCell ref="D135:D136"/>
    <mergeCell ref="B148:B149"/>
    <mergeCell ref="B153:B154"/>
    <mergeCell ref="B155:B159"/>
    <mergeCell ref="D148:D149"/>
    <mergeCell ref="D153:D154"/>
    <mergeCell ref="D155:D159"/>
    <mergeCell ref="A164:K164"/>
    <mergeCell ref="A177:K177"/>
    <mergeCell ref="A229:K229"/>
    <mergeCell ref="I137:K137"/>
    <mergeCell ref="P137:R137"/>
    <mergeCell ref="A32:A33"/>
    <mergeCell ref="A35:A38"/>
    <mergeCell ref="A39:A44"/>
    <mergeCell ref="M157:R157"/>
    <mergeCell ref="M158:R158"/>
    <mergeCell ref="M159:R159"/>
    <mergeCell ref="M160:R160"/>
    <mergeCell ref="M161:R161"/>
    <mergeCell ref="M152:N152"/>
    <mergeCell ref="M153:R153"/>
    <mergeCell ref="M154:R154"/>
    <mergeCell ref="M155:R155"/>
    <mergeCell ref="M156:R156"/>
    <mergeCell ref="M146:R146"/>
    <mergeCell ref="F133:K133"/>
    <mergeCell ref="M128:R128"/>
    <mergeCell ref="M129:R129"/>
    <mergeCell ref="M148:R148"/>
    <mergeCell ref="M149:R149"/>
    <mergeCell ref="M7:R7"/>
    <mergeCell ref="M8:R8"/>
    <mergeCell ref="M9:R9"/>
    <mergeCell ref="M10:R10"/>
    <mergeCell ref="M11:N11"/>
    <mergeCell ref="M5:R5"/>
    <mergeCell ref="M6:R6"/>
    <mergeCell ref="M125:R125"/>
    <mergeCell ref="M126:N126"/>
    <mergeCell ref="M109:R109"/>
    <mergeCell ref="M110:N110"/>
    <mergeCell ref="M111:R111"/>
    <mergeCell ref="M112:R112"/>
    <mergeCell ref="M114:R114"/>
    <mergeCell ref="M113:R113"/>
    <mergeCell ref="M104:N104"/>
    <mergeCell ref="M105:R105"/>
    <mergeCell ref="M106:R106"/>
    <mergeCell ref="M107:R107"/>
    <mergeCell ref="M108:R108"/>
    <mergeCell ref="M99:R99"/>
    <mergeCell ref="M100:R100"/>
    <mergeCell ref="M101:R101"/>
    <mergeCell ref="M102:R102"/>
    <mergeCell ref="M12:R12"/>
    <mergeCell ref="M14:N14"/>
    <mergeCell ref="B48:B49"/>
    <mergeCell ref="D48:D49"/>
    <mergeCell ref="F48:K48"/>
    <mergeCell ref="M48:R48"/>
    <mergeCell ref="F13:K13"/>
    <mergeCell ref="M13:R13"/>
    <mergeCell ref="M127:R127"/>
    <mergeCell ref="M120:R120"/>
    <mergeCell ref="P121:R121"/>
    <mergeCell ref="M122:R122"/>
    <mergeCell ref="M123:R123"/>
    <mergeCell ref="M124:R124"/>
    <mergeCell ref="M115:R115"/>
    <mergeCell ref="M116:R116"/>
    <mergeCell ref="P117:R117"/>
    <mergeCell ref="M118:R118"/>
    <mergeCell ref="M119:R119"/>
    <mergeCell ref="M89:R89"/>
    <mergeCell ref="M90:R90"/>
    <mergeCell ref="M91:R91"/>
    <mergeCell ref="M92:R92"/>
    <mergeCell ref="M93:N93"/>
    <mergeCell ref="M150:R150"/>
    <mergeCell ref="M151:R151"/>
    <mergeCell ref="M147:R147"/>
    <mergeCell ref="M141:N141"/>
    <mergeCell ref="M142:R142"/>
    <mergeCell ref="M143:R143"/>
    <mergeCell ref="M144:R144"/>
    <mergeCell ref="M145:R145"/>
    <mergeCell ref="M136:R136"/>
    <mergeCell ref="M138:R138"/>
    <mergeCell ref="M139:R139"/>
    <mergeCell ref="M140:R140"/>
    <mergeCell ref="M130:R130"/>
    <mergeCell ref="M131:R131"/>
    <mergeCell ref="M132:R132"/>
    <mergeCell ref="M134:R134"/>
    <mergeCell ref="M135:R135"/>
    <mergeCell ref="M133:R133"/>
    <mergeCell ref="M103:R103"/>
    <mergeCell ref="M94:R94"/>
    <mergeCell ref="M95:R95"/>
    <mergeCell ref="M96:R96"/>
    <mergeCell ref="M97:R97"/>
    <mergeCell ref="M98:N98"/>
    <mergeCell ref="M75:R76"/>
    <mergeCell ref="M77:R77"/>
    <mergeCell ref="M78:R78"/>
    <mergeCell ref="M79:N79"/>
    <mergeCell ref="M80:N80"/>
    <mergeCell ref="M71:R71"/>
    <mergeCell ref="M72:R72"/>
    <mergeCell ref="M73:R73"/>
    <mergeCell ref="M74:R74"/>
    <mergeCell ref="M16:R16"/>
    <mergeCell ref="M17:R17"/>
    <mergeCell ref="M18:R18"/>
    <mergeCell ref="P19:R19"/>
    <mergeCell ref="M20:R20"/>
    <mergeCell ref="M32:R33"/>
    <mergeCell ref="M35:R38"/>
    <mergeCell ref="M39:R44"/>
    <mergeCell ref="M45:R45"/>
    <mergeCell ref="M26:R26"/>
    <mergeCell ref="M27:R27"/>
    <mergeCell ref="M28:R28"/>
    <mergeCell ref="M30:R30"/>
    <mergeCell ref="M31:R31"/>
    <mergeCell ref="M34:R34"/>
    <mergeCell ref="F155:K155"/>
    <mergeCell ref="F152:G152"/>
    <mergeCell ref="F154:K154"/>
    <mergeCell ref="F153:K153"/>
    <mergeCell ref="F151:K151"/>
    <mergeCell ref="F150:K150"/>
    <mergeCell ref="M21:R21"/>
    <mergeCell ref="M22:R22"/>
    <mergeCell ref="M23:R23"/>
    <mergeCell ref="P24:R24"/>
    <mergeCell ref="M25:R25"/>
    <mergeCell ref="M46:R46"/>
    <mergeCell ref="M62:N62"/>
    <mergeCell ref="M63:N63"/>
    <mergeCell ref="M64:R64"/>
    <mergeCell ref="M65:N65"/>
    <mergeCell ref="M66:N66"/>
    <mergeCell ref="M47:R47"/>
    <mergeCell ref="M59:R59"/>
    <mergeCell ref="M60:R60"/>
    <mergeCell ref="M61:R61"/>
    <mergeCell ref="M67:R67"/>
    <mergeCell ref="M68:N68"/>
    <mergeCell ref="M69:N69"/>
    <mergeCell ref="F128:K128"/>
    <mergeCell ref="F127:K127"/>
    <mergeCell ref="F132:K132"/>
    <mergeCell ref="F131:K131"/>
    <mergeCell ref="F130:K130"/>
    <mergeCell ref="F129:K129"/>
    <mergeCell ref="F118:K118"/>
    <mergeCell ref="F125:K125"/>
    <mergeCell ref="F124:K124"/>
    <mergeCell ref="F123:K123"/>
    <mergeCell ref="F122:K122"/>
    <mergeCell ref="F126:G126"/>
    <mergeCell ref="F106:K106"/>
    <mergeCell ref="F107:K107"/>
    <mergeCell ref="F108:K108"/>
    <mergeCell ref="F109:K109"/>
    <mergeCell ref="F110:G110"/>
    <mergeCell ref="F101:K101"/>
    <mergeCell ref="F102:K102"/>
    <mergeCell ref="F103:K103"/>
    <mergeCell ref="F104:G104"/>
    <mergeCell ref="F105:K105"/>
    <mergeCell ref="F78:K78"/>
    <mergeCell ref="F77:K77"/>
    <mergeCell ref="F79:G79"/>
    <mergeCell ref="F80:G80"/>
    <mergeCell ref="F81:K81"/>
    <mergeCell ref="F82:K82"/>
    <mergeCell ref="F83:K83"/>
    <mergeCell ref="F84:K84"/>
    <mergeCell ref="F85:K85"/>
    <mergeCell ref="F97:K97"/>
    <mergeCell ref="F96:K96"/>
    <mergeCell ref="F95:K95"/>
    <mergeCell ref="F94:K94"/>
    <mergeCell ref="F98:G98"/>
    <mergeCell ref="F92:K92"/>
    <mergeCell ref="F91:K91"/>
    <mergeCell ref="F90:K90"/>
    <mergeCell ref="F89:K89"/>
    <mergeCell ref="F93:G93"/>
    <mergeCell ref="E1:K1"/>
    <mergeCell ref="F5:K5"/>
    <mergeCell ref="F9:K9"/>
    <mergeCell ref="F8:K8"/>
    <mergeCell ref="F7:K7"/>
    <mergeCell ref="F6:K6"/>
    <mergeCell ref="A5:E5"/>
    <mergeCell ref="E3:K3"/>
    <mergeCell ref="F59:K59"/>
    <mergeCell ref="F47:K47"/>
    <mergeCell ref="F45:K45"/>
    <mergeCell ref="F31:K31"/>
    <mergeCell ref="F39:K44"/>
    <mergeCell ref="F35:K38"/>
    <mergeCell ref="F34:K34"/>
    <mergeCell ref="F50:K50"/>
    <mergeCell ref="F56:K56"/>
    <mergeCell ref="F53:K53"/>
    <mergeCell ref="B9:B10"/>
    <mergeCell ref="B6:B8"/>
    <mergeCell ref="D9:D10"/>
    <mergeCell ref="D6:D8"/>
    <mergeCell ref="B30:B31"/>
    <mergeCell ref="D30:D31"/>
    <mergeCell ref="B13:B14"/>
    <mergeCell ref="D13:D14"/>
    <mergeCell ref="E2:K2"/>
    <mergeCell ref="F10:K10"/>
    <mergeCell ref="F11:G11"/>
    <mergeCell ref="F30:K30"/>
    <mergeCell ref="F32:K33"/>
    <mergeCell ref="I24:K24"/>
    <mergeCell ref="F15:K15"/>
    <mergeCell ref="F25:K25"/>
    <mergeCell ref="F27:K27"/>
    <mergeCell ref="F26:K26"/>
    <mergeCell ref="F28:K28"/>
    <mergeCell ref="I19:K19"/>
    <mergeCell ref="F23:K23"/>
    <mergeCell ref="F22:K22"/>
    <mergeCell ref="F20:K20"/>
    <mergeCell ref="F21:K21"/>
    <mergeCell ref="D61:D63"/>
    <mergeCell ref="B64:B66"/>
    <mergeCell ref="D64:D66"/>
    <mergeCell ref="B67:B69"/>
    <mergeCell ref="F17:K17"/>
    <mergeCell ref="F16:K16"/>
    <mergeCell ref="F12:K12"/>
    <mergeCell ref="F18:K18"/>
    <mergeCell ref="F14:G14"/>
    <mergeCell ref="B21:B25"/>
    <mergeCell ref="D21:D25"/>
    <mergeCell ref="F60:K60"/>
    <mergeCell ref="F61:K61"/>
    <mergeCell ref="F62:G62"/>
    <mergeCell ref="F63:G63"/>
    <mergeCell ref="F69:G69"/>
    <mergeCell ref="F64:K64"/>
    <mergeCell ref="F65:G65"/>
    <mergeCell ref="F66:G66"/>
    <mergeCell ref="F67:K67"/>
    <mergeCell ref="F68:G68"/>
    <mergeCell ref="D95:D100"/>
    <mergeCell ref="B101:B106"/>
    <mergeCell ref="B81:B84"/>
    <mergeCell ref="D81:D84"/>
    <mergeCell ref="B85:B88"/>
    <mergeCell ref="D85:D88"/>
    <mergeCell ref="D67:D69"/>
    <mergeCell ref="B32:B33"/>
    <mergeCell ref="D32:D33"/>
    <mergeCell ref="B35:B38"/>
    <mergeCell ref="D35:D38"/>
    <mergeCell ref="B39:B44"/>
    <mergeCell ref="D39:D44"/>
    <mergeCell ref="B45:B47"/>
    <mergeCell ref="D45:D47"/>
    <mergeCell ref="B50:B52"/>
    <mergeCell ref="D50:D52"/>
    <mergeCell ref="B56:B58"/>
    <mergeCell ref="D56:D58"/>
    <mergeCell ref="B53:B55"/>
    <mergeCell ref="D53:D55"/>
    <mergeCell ref="B59:B60"/>
    <mergeCell ref="D59:D60"/>
    <mergeCell ref="B61:B63"/>
    <mergeCell ref="B122:B123"/>
    <mergeCell ref="B127:B128"/>
    <mergeCell ref="B129:B132"/>
    <mergeCell ref="D122:D123"/>
    <mergeCell ref="D127:D128"/>
    <mergeCell ref="D129:D132"/>
    <mergeCell ref="C234:E234"/>
    <mergeCell ref="F136:K136"/>
    <mergeCell ref="F135:K135"/>
    <mergeCell ref="F134:K134"/>
    <mergeCell ref="F142:K142"/>
    <mergeCell ref="F146:K146"/>
    <mergeCell ref="F145:K145"/>
    <mergeCell ref="F144:K144"/>
    <mergeCell ref="F143:K143"/>
    <mergeCell ref="F147:K147"/>
    <mergeCell ref="F140:K140"/>
    <mergeCell ref="F139:K139"/>
    <mergeCell ref="F138:K138"/>
    <mergeCell ref="F141:G141"/>
    <mergeCell ref="F161:K161"/>
    <mergeCell ref="F160:K160"/>
    <mergeCell ref="F149:K149"/>
    <mergeCell ref="F148:K148"/>
    <mergeCell ref="M15:R15"/>
    <mergeCell ref="B26:B29"/>
    <mergeCell ref="D26:D29"/>
    <mergeCell ref="F29:G29"/>
    <mergeCell ref="M29:N29"/>
    <mergeCell ref="F49:I49"/>
    <mergeCell ref="M49:P49"/>
    <mergeCell ref="F111:K111"/>
    <mergeCell ref="F112:K112"/>
    <mergeCell ref="B91:B93"/>
    <mergeCell ref="D91:D93"/>
    <mergeCell ref="B95:B100"/>
    <mergeCell ref="D101:D106"/>
    <mergeCell ref="B107:B112"/>
    <mergeCell ref="D107:D112"/>
    <mergeCell ref="A71:E71"/>
    <mergeCell ref="B73:B74"/>
    <mergeCell ref="D73:D74"/>
    <mergeCell ref="A75:A76"/>
    <mergeCell ref="D75:D76"/>
    <mergeCell ref="B77:B80"/>
    <mergeCell ref="D77:D80"/>
    <mergeCell ref="B89:B90"/>
    <mergeCell ref="D89:D90"/>
    <mergeCell ref="M56:R56"/>
    <mergeCell ref="F57:G57"/>
    <mergeCell ref="M57:N57"/>
    <mergeCell ref="F58:G58"/>
    <mergeCell ref="M58:N58"/>
    <mergeCell ref="F159:K159"/>
    <mergeCell ref="F158:K158"/>
    <mergeCell ref="F157:K157"/>
    <mergeCell ref="F156:K156"/>
    <mergeCell ref="F115:K115"/>
    <mergeCell ref="F114:K114"/>
    <mergeCell ref="F116:K116"/>
    <mergeCell ref="I121:K121"/>
    <mergeCell ref="I117:K117"/>
    <mergeCell ref="F120:K120"/>
    <mergeCell ref="F119:K119"/>
    <mergeCell ref="F113:K113"/>
    <mergeCell ref="F75:K76"/>
    <mergeCell ref="F74:K74"/>
    <mergeCell ref="F73:K73"/>
    <mergeCell ref="F72:K72"/>
    <mergeCell ref="F100:K100"/>
    <mergeCell ref="F99:K99"/>
    <mergeCell ref="F71:K71"/>
    <mergeCell ref="F88:G88"/>
    <mergeCell ref="M81:R81"/>
    <mergeCell ref="M82:R82"/>
    <mergeCell ref="M83:R83"/>
    <mergeCell ref="M84:R84"/>
    <mergeCell ref="M85:R85"/>
    <mergeCell ref="M86:R86"/>
    <mergeCell ref="M87:N87"/>
    <mergeCell ref="M88:N88"/>
    <mergeCell ref="F86:K86"/>
    <mergeCell ref="F87:G87"/>
    <mergeCell ref="M50:R50"/>
    <mergeCell ref="F51:G51"/>
    <mergeCell ref="M51:N51"/>
    <mergeCell ref="F52:G52"/>
    <mergeCell ref="M52:N52"/>
    <mergeCell ref="M53:R53"/>
    <mergeCell ref="F54:G54"/>
    <mergeCell ref="M54:N54"/>
    <mergeCell ref="F55:G55"/>
    <mergeCell ref="M55:N55"/>
  </mergeCells>
  <phoneticPr fontId="2"/>
  <dataValidations count="15">
    <dataValidation type="list" allowBlank="1" showInputMessage="1" showErrorMessage="1" sqref="A189 A192 A195 A217 A220 A223 A202 A208 A211 A169 A174 A199 A183 A186 A226 A214 A205" xr:uid="{B9D018A8-6EF9-4BF5-8A0A-348624B85F1D}">
      <formula1>"□,■"</formula1>
    </dataValidation>
    <dataValidation type="list" allowBlank="1" showInputMessage="1" showErrorMessage="1" sqref="F32 M32" xr:uid="{8D84CBF2-A378-474A-AA78-E4EB2CBC3379}">
      <formula1>"Click ▼ and select a program type,Program I,Program II"</formula1>
    </dataValidation>
    <dataValidation type="list" allowBlank="1" showInputMessage="1" showErrorMessage="1" sqref="F31 M31" xr:uid="{AFBCEEA8-7482-4E8A-91DA-5C1D485BD704}">
      <formula1>"Click ▼ and select a school year at the beginning of the exchange program,2,3,4"</formula1>
    </dataValidation>
    <dataValidation type="list" allowBlank="1" showInputMessage="1" showErrorMessage="1" sqref="F91 F89 M91 M89" xr:uid="{01DAAB58-7BE5-4E9F-8285-A5C2F0C2BCD3}">
      <formula1>"Click ▼ and select Yes or No, Yes, No"</formula1>
    </dataValidation>
    <dataValidation type="list" allowBlank="1" showInputMessage="1" showErrorMessage="1" sqref="F48 M48" xr:uid="{C97FE4F7-5694-4964-BEAA-0C7A332ED52A}">
      <formula1>"Click ▼and select your level, None,N5,N4,N3,N2,N1"</formula1>
    </dataValidation>
    <dataValidation type="list" allowBlank="1" showInputMessage="1" showErrorMessage="1" sqref="F73:K73 M73:R73" xr:uid="{9EEB794B-CD5F-4D85-97BB-96C6460B04F3}">
      <formula1>"Click ▼ and select a place of entry in Japan,Narita airport, Haneda airport, Others"</formula1>
    </dataValidation>
    <dataValidation type="list" allowBlank="1" showInputMessage="1" showErrorMessage="1" sqref="F30:K30 M30:R30" xr:uid="{5C01DFFB-4204-4728-BF49-59F3446F6AEE}">
      <formula1>"Click ▼ and select a degree level, Undergraduate,Master, Doctor"</formula1>
    </dataValidation>
    <dataValidation type="list" allowBlank="1" showInputMessage="1" showErrorMessage="1" sqref="F39:K44 M39:R44" xr:uid="{CD3DD992-2775-4854-87F1-E99982E5BE85}">
      <formula1>"Click ▼ and select your English proficiency, Native speaker, Near native, Highly proficient, Good command, Basic communicaiton skills, None"</formula1>
    </dataValidation>
    <dataValidation type="list" allowBlank="1" showInputMessage="1" showErrorMessage="1" sqref="F77:K77 M77:R77" xr:uid="{3A1C1267-DB6B-41CB-A8D5-B43CEC4B5B73}">
      <formula1>"Click ▼ and select a discription regarding visit to Japan, I have been to Japan before, I haven't ever been to Japan"</formula1>
    </dataValidation>
    <dataValidation type="list" allowBlank="1" showInputMessage="1" showErrorMessage="1" sqref="F15:K15 M15:R15" xr:uid="{A7A4243E-A472-404E-897E-D03BF53E91AF}">
      <formula1>"Click ▼ and select, Single, Married"</formula1>
    </dataValidation>
    <dataValidation type="list" allowBlank="1" showInputMessage="1" showErrorMessage="1" sqref="F59:K59 M59:R59" xr:uid="{E82BEE26-22FB-4200-B1CA-C107F2849D63}">
      <formula1>$T$48:$T$60</formula1>
    </dataValidation>
    <dataValidation type="list" allowBlank="1" showInputMessage="1" showErrorMessage="1" sqref="F85:K85 F81:K81 M85:R85 M81:R81" xr:uid="{9B913603-F746-4BF8-B9D8-AE11851F7AFD}">
      <formula1>"Click ▼ and select Yes or No,有 Yes,無 No"</formula1>
    </dataValidation>
    <dataValidation type="list" allowBlank="1" showInputMessage="1" showErrorMessage="1" sqref="F83:K83 M83:R83" xr:uid="{55F65A33-FEF2-4C8C-9599-FE5D482191A8}">
      <formula1>"Click ▼ and select Approval or Disapproval,許可 Approval,不許可 Disapproval"</formula1>
    </dataValidation>
    <dataValidation type="list" allowBlank="1" showInputMessage="1" showErrorMessage="1" sqref="F35:K38 M35:R38" xr:uid="{152D29E9-B68A-4179-A4E3-5C1099488C88}">
      <formula1>$T$34:$T$38</formula1>
    </dataValidation>
    <dataValidation type="list" allowBlank="1" showInputMessage="1" showErrorMessage="1" sqref="F34:K34" xr:uid="{E11A5DD7-1BC6-4EAF-89D6-0C5D237252C1}">
      <formula1>$T$27:$T$31</formula1>
    </dataValidation>
  </dataValidations>
  <hyperlinks>
    <hyperlink ref="E76" r:id="rId1" xr:uid="{3DBFDADB-6A63-4229-B785-82CC57BF485E}"/>
    <hyperlink ref="C76" r:id="rId2" xr:uid="{3BE1DCF5-7829-429F-9FB2-6B3CBDFFD2E7}"/>
  </hyperlinks>
  <printOptions horizontalCentered="1"/>
  <pageMargins left="0.31496062992125984" right="0.31496062992125984" top="0.19685039370078741" bottom="0.15748031496062992" header="0.31496062992125984" footer="0.31496062992125984"/>
  <pageSetup paperSize="9" scale="59" fitToHeight="0" orientation="portrait" r:id="rId3"/>
  <headerFooter>
    <oddFooter>&amp;R様式2　Form2 &amp;P/&amp;N</oddFooter>
  </headerFooter>
  <rowBreaks count="3" manualBreakCount="3">
    <brk id="58" max="10" man="1"/>
    <brk id="112" max="10" man="1"/>
    <brk id="161" max="10"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22F12-71EA-4B22-A785-44D42FC0193D}">
  <dimension ref="A1:O30"/>
  <sheetViews>
    <sheetView topLeftCell="A4" zoomScaleNormal="100" workbookViewId="0">
      <selection activeCell="Q16" sqref="Q16"/>
    </sheetView>
  </sheetViews>
  <sheetFormatPr defaultColWidth="8.90625" defaultRowHeight="14" outlineLevelCol="1" x14ac:dyDescent="0.2"/>
  <cols>
    <col min="1" max="2" width="8.90625" style="3"/>
    <col min="3" max="4" width="6.26953125" style="3" customWidth="1"/>
    <col min="5" max="5" width="15.26953125" style="3" customWidth="1"/>
    <col min="6" max="7" width="8.90625" style="3"/>
    <col min="8" max="8" width="6.26953125" style="3" customWidth="1"/>
    <col min="9" max="11" width="8.90625" style="3"/>
    <col min="12" max="12" width="26.08984375" style="3" customWidth="1" outlineLevel="1"/>
    <col min="13" max="14" width="10.453125" style="3" customWidth="1" outlineLevel="1"/>
    <col min="15" max="15" width="17.36328125" style="3" customWidth="1" outlineLevel="1"/>
    <col min="16" max="16384" width="8.90625" style="3"/>
  </cols>
  <sheetData>
    <row r="1" spans="1:15" ht="26.5" customHeight="1" x14ac:dyDescent="0.2">
      <c r="A1" s="622" t="s">
        <v>0</v>
      </c>
      <c r="B1" s="622"/>
      <c r="C1" s="622"/>
      <c r="D1" s="622"/>
      <c r="E1" s="622"/>
      <c r="F1" s="622"/>
      <c r="G1" s="622"/>
      <c r="H1" s="622"/>
      <c r="K1" s="12"/>
    </row>
    <row r="2" spans="1:15" ht="28.15" customHeight="1" x14ac:dyDescent="0.2">
      <c r="A2" s="623"/>
      <c r="B2" s="623"/>
      <c r="C2" s="623"/>
      <c r="D2" s="623"/>
      <c r="E2" s="623"/>
      <c r="F2" s="623"/>
      <c r="G2" s="623"/>
      <c r="H2" s="623"/>
      <c r="I2" s="624" t="s">
        <v>1</v>
      </c>
      <c r="J2" s="625"/>
      <c r="K2" s="12"/>
    </row>
    <row r="3" spans="1:15" ht="31.15" customHeight="1" x14ac:dyDescent="0.2">
      <c r="A3" s="8" t="s">
        <v>2</v>
      </c>
      <c r="B3" s="603">
        <f>【INPUT】Form2!F10</f>
        <v>0</v>
      </c>
      <c r="C3" s="603"/>
      <c r="D3" s="603"/>
      <c r="E3" s="603"/>
      <c r="F3" s="603"/>
      <c r="G3" s="603"/>
      <c r="H3" s="603"/>
      <c r="I3" s="626"/>
      <c r="J3" s="627"/>
      <c r="K3" s="12"/>
    </row>
    <row r="4" spans="1:15" ht="34.9" customHeight="1" x14ac:dyDescent="0.2">
      <c r="A4" s="9" t="s">
        <v>3</v>
      </c>
      <c r="B4" s="601" t="str">
        <f>【INPUT】Form2!F6&amp;" "&amp;【INPUT】Form2!F7&amp;" "&amp;【INPUT】Form2!F8</f>
        <v xml:space="preserve">  </v>
      </c>
      <c r="C4" s="601"/>
      <c r="D4" s="601"/>
      <c r="E4" s="601"/>
      <c r="F4" s="601"/>
      <c r="G4" s="601"/>
      <c r="H4" s="601"/>
      <c r="I4" s="626"/>
      <c r="J4" s="627"/>
      <c r="K4" s="12"/>
    </row>
    <row r="5" spans="1:15" ht="34.9" customHeight="1" x14ac:dyDescent="0.2">
      <c r="A5" s="10" t="s">
        <v>4</v>
      </c>
      <c r="B5" s="604">
        <f>【INPUT】Form2!F9</f>
        <v>0</v>
      </c>
      <c r="C5" s="604"/>
      <c r="D5" s="604"/>
      <c r="E5" s="604"/>
      <c r="F5" s="604"/>
      <c r="G5" s="604"/>
      <c r="H5" s="604"/>
      <c r="I5" s="628"/>
      <c r="J5" s="629"/>
      <c r="K5" s="12"/>
    </row>
    <row r="6" spans="1:15" ht="34.9" customHeight="1" x14ac:dyDescent="0.2">
      <c r="A6" s="609" t="s">
        <v>5</v>
      </c>
      <c r="B6" s="610"/>
      <c r="C6" s="605">
        <f>【INPUT】Form2!F12</f>
        <v>0</v>
      </c>
      <c r="D6" s="606"/>
      <c r="E6" s="606"/>
      <c r="F6" s="607"/>
      <c r="G6" s="7" t="s">
        <v>6</v>
      </c>
      <c r="H6" s="605">
        <f>【INPUT】Form2!F16</f>
        <v>0</v>
      </c>
      <c r="I6" s="596"/>
      <c r="J6" s="597"/>
      <c r="K6" s="12"/>
      <c r="L6" s="134" t="str">
        <f>【INPUT】Form2!F35</f>
        <v>Click ▼ and select a Period Option</v>
      </c>
    </row>
    <row r="7" spans="1:15" ht="34.9" customHeight="1" x14ac:dyDescent="0.2">
      <c r="A7" s="613" t="s">
        <v>7</v>
      </c>
      <c r="B7" s="616"/>
      <c r="C7" s="598" t="str">
        <f>【INPUT】Form2!F11&amp;"/"&amp;【INPUT】Form2!I11&amp;"/"&amp;【INPUT】Form2!K11</f>
        <v>//</v>
      </c>
      <c r="D7" s="599"/>
      <c r="E7" s="599"/>
      <c r="F7" s="600"/>
      <c r="G7" s="6" t="s">
        <v>8</v>
      </c>
      <c r="H7" s="595" t="e">
        <f>VLOOKUP(L6,$L$7:$N$10,2,FALSE)</f>
        <v>#N/A</v>
      </c>
      <c r="I7" s="596"/>
      <c r="J7" s="597"/>
      <c r="K7" s="12"/>
      <c r="L7" s="135" t="s">
        <v>472</v>
      </c>
      <c r="M7" s="3" t="e">
        <f>DATEDIF($C$7,N7,"Y")</f>
        <v>#VALUE!</v>
      </c>
      <c r="N7" s="11">
        <v>45748</v>
      </c>
      <c r="O7" s="3" t="s">
        <v>484</v>
      </c>
    </row>
    <row r="8" spans="1:15" ht="34.9" customHeight="1" x14ac:dyDescent="0.2">
      <c r="A8" s="613" t="s">
        <v>9</v>
      </c>
      <c r="B8" s="616"/>
      <c r="C8" s="601">
        <f>【INPUT】Form2!F26</f>
        <v>0</v>
      </c>
      <c r="D8" s="601"/>
      <c r="E8" s="601"/>
      <c r="F8" s="601"/>
      <c r="G8" s="601"/>
      <c r="H8" s="601"/>
      <c r="I8" s="601"/>
      <c r="J8" s="602"/>
      <c r="K8" s="12"/>
      <c r="L8" s="135" t="s">
        <v>473</v>
      </c>
      <c r="M8" s="3" t="e">
        <f t="shared" ref="M8:M10" si="0">DATEDIF($C$7,N8,"Y")</f>
        <v>#VALUE!</v>
      </c>
      <c r="N8" s="11">
        <v>45748</v>
      </c>
      <c r="O8" s="3" t="s">
        <v>485</v>
      </c>
    </row>
    <row r="9" spans="1:15" ht="34.9" customHeight="1" x14ac:dyDescent="0.2">
      <c r="A9" s="613" t="s">
        <v>10</v>
      </c>
      <c r="B9" s="614"/>
      <c r="C9" s="615">
        <f>【INPUT】Form2!F27</f>
        <v>0</v>
      </c>
      <c r="D9" s="601"/>
      <c r="E9" s="601"/>
      <c r="F9" s="601"/>
      <c r="G9" s="601"/>
      <c r="H9" s="601"/>
      <c r="I9" s="601"/>
      <c r="J9" s="602"/>
      <c r="K9" s="12"/>
      <c r="L9" s="135" t="s">
        <v>474</v>
      </c>
      <c r="M9" s="3" t="e">
        <f t="shared" si="0"/>
        <v>#VALUE!</v>
      </c>
      <c r="N9" s="11">
        <v>45921</v>
      </c>
      <c r="O9" s="3" t="s">
        <v>486</v>
      </c>
    </row>
    <row r="10" spans="1:15" ht="34.9" customHeight="1" x14ac:dyDescent="0.2">
      <c r="A10" s="613" t="s">
        <v>11</v>
      </c>
      <c r="B10" s="616"/>
      <c r="C10" s="615">
        <f>【INPUT】Form2!F28</f>
        <v>0</v>
      </c>
      <c r="D10" s="601"/>
      <c r="E10" s="601"/>
      <c r="F10" s="601"/>
      <c r="G10" s="601"/>
      <c r="H10" s="601"/>
      <c r="I10" s="601"/>
      <c r="J10" s="602"/>
      <c r="K10" s="12"/>
      <c r="L10" s="135" t="s">
        <v>475</v>
      </c>
      <c r="M10" s="3" t="e">
        <f t="shared" si="0"/>
        <v>#VALUE!</v>
      </c>
      <c r="N10" s="11">
        <v>45921</v>
      </c>
      <c r="O10" s="3" t="s">
        <v>487</v>
      </c>
    </row>
    <row r="11" spans="1:15" ht="34.9" customHeight="1" x14ac:dyDescent="0.2">
      <c r="A11" s="611" t="s">
        <v>12</v>
      </c>
      <c r="B11" s="612"/>
      <c r="C11" s="640" t="str">
        <f>【INPUT】Form2!F30&amp;"  "&amp;【INPUT】Form2!F31</f>
        <v>Click ▼ and select a degree level  Click ▼ and select a school year at the beginning of the exchange program</v>
      </c>
      <c r="D11" s="641"/>
      <c r="E11" s="641"/>
      <c r="F11" s="641"/>
      <c r="G11" s="641"/>
      <c r="H11" s="641"/>
      <c r="I11" s="641"/>
      <c r="J11" s="642"/>
      <c r="K11" s="12"/>
    </row>
    <row r="12" spans="1:15" ht="34.9" customHeight="1" x14ac:dyDescent="0.2">
      <c r="A12" s="609" t="s">
        <v>13</v>
      </c>
      <c r="B12" s="610"/>
      <c r="C12" s="606" t="str">
        <f>【INPUT】Form2!F32</f>
        <v>Click ▼ and select a program type</v>
      </c>
      <c r="D12" s="606"/>
      <c r="E12" s="606"/>
      <c r="F12" s="7" t="s">
        <v>14</v>
      </c>
      <c r="G12" s="605" t="e">
        <f>VLOOKUP(L6,L7:O10,4,FALSE)</f>
        <v>#N/A</v>
      </c>
      <c r="H12" s="606"/>
      <c r="I12" s="606"/>
      <c r="J12" s="608"/>
      <c r="K12" s="12"/>
    </row>
    <row r="13" spans="1:15" ht="34.9" customHeight="1" x14ac:dyDescent="0.2">
      <c r="A13" s="638" t="s">
        <v>15</v>
      </c>
      <c r="B13" s="634"/>
      <c r="C13" s="639"/>
      <c r="D13" s="631" t="str">
        <f>【INPUT】Form2!F39</f>
        <v>Click ▼ and select your English proficiency</v>
      </c>
      <c r="E13" s="632"/>
      <c r="F13" s="633"/>
      <c r="G13" s="634" t="s">
        <v>16</v>
      </c>
      <c r="H13" s="634"/>
      <c r="I13" s="631" t="str">
        <f>【INPUT】Form2!F48</f>
        <v>Click ▼and select your level</v>
      </c>
      <c r="J13" s="635"/>
      <c r="K13" s="12"/>
    </row>
    <row r="14" spans="1:15" ht="36" customHeight="1" x14ac:dyDescent="0.2">
      <c r="A14" s="636" t="s">
        <v>17</v>
      </c>
      <c r="B14" s="637"/>
      <c r="C14" s="637"/>
      <c r="D14" s="637"/>
      <c r="E14" s="605" t="str">
        <f>【INPUT】Form2!F59</f>
        <v>Click ▼ and select</v>
      </c>
      <c r="F14" s="606"/>
      <c r="G14" s="606"/>
      <c r="H14" s="606"/>
      <c r="I14" s="606"/>
      <c r="J14" s="608"/>
      <c r="K14" s="12"/>
    </row>
    <row r="15" spans="1:15" ht="34.9" customHeight="1" x14ac:dyDescent="0.2">
      <c r="A15" s="613" t="s">
        <v>18</v>
      </c>
      <c r="B15" s="614"/>
      <c r="C15" s="614"/>
      <c r="D15" s="614"/>
      <c r="E15" s="621"/>
      <c r="F15" s="618" t="s">
        <v>14</v>
      </c>
      <c r="G15" s="618"/>
      <c r="H15" s="618"/>
      <c r="I15" s="618"/>
      <c r="J15" s="619"/>
      <c r="K15" s="12"/>
    </row>
    <row r="16" spans="1:15" ht="34.9" customHeight="1" x14ac:dyDescent="0.2">
      <c r="A16" s="178">
        <v>1</v>
      </c>
      <c r="B16" s="615">
        <f>【INPUT】Form2!F61</f>
        <v>0</v>
      </c>
      <c r="C16" s="601"/>
      <c r="D16" s="601"/>
      <c r="E16" s="617"/>
      <c r="F16" s="620" t="str">
        <f>IF(B16=0," ",【INPUT】Form2!F62&amp;"/"&amp;【INPUT】Form2!I62)</f>
        <v xml:space="preserve"> </v>
      </c>
      <c r="G16" s="601"/>
      <c r="H16" s="177" t="s">
        <v>19</v>
      </c>
      <c r="I16" s="599" t="str">
        <f>IF(B16=""," ",【INPUT】Form2!F63&amp;"/"&amp;【INPUT】Form2!I63)</f>
        <v>/</v>
      </c>
      <c r="J16" s="630"/>
      <c r="K16" s="12"/>
    </row>
    <row r="17" spans="1:11" ht="34.9" customHeight="1" x14ac:dyDescent="0.2">
      <c r="A17" s="9">
        <v>2</v>
      </c>
      <c r="B17" s="615">
        <f>【INPUT】Form2!F64</f>
        <v>0</v>
      </c>
      <c r="C17" s="601"/>
      <c r="D17" s="601"/>
      <c r="E17" s="617"/>
      <c r="F17" s="620" t="str">
        <f>IF(B17=0," ",【INPUT】Form2!F65&amp;"/"&amp;【INPUT】Form2!I65)</f>
        <v xml:space="preserve"> </v>
      </c>
      <c r="G17" s="601"/>
      <c r="H17" s="177" t="s">
        <v>19</v>
      </c>
      <c r="I17" s="620" t="str">
        <f>IF(B17=0," ",【INPUT】Form2!I66&amp;"/"&amp;【INPUT】Form2!M66)</f>
        <v xml:space="preserve"> </v>
      </c>
      <c r="J17" s="602"/>
      <c r="K17" s="12"/>
    </row>
    <row r="18" spans="1:11" ht="44.5" customHeight="1" x14ac:dyDescent="0.2">
      <c r="A18" s="9">
        <v>3</v>
      </c>
      <c r="B18" s="615">
        <f>【INPUT】Form2!F67</f>
        <v>0</v>
      </c>
      <c r="C18" s="601"/>
      <c r="D18" s="601"/>
      <c r="E18" s="617"/>
      <c r="F18" s="620" t="str">
        <f>IF(B18=0," ",【INPUT】Form2!F68&amp;"/"&amp;【INPUT】Form2!I68)</f>
        <v xml:space="preserve"> </v>
      </c>
      <c r="G18" s="601"/>
      <c r="H18" s="177" t="s">
        <v>19</v>
      </c>
      <c r="I18" s="620" t="str">
        <f>IF(B18=0," ",【INPUT】Form2!I69&amp;"/"&amp;【INPUT】Form2!M69)</f>
        <v xml:space="preserve"> </v>
      </c>
      <c r="J18" s="602"/>
      <c r="K18" s="12"/>
    </row>
    <row r="19" spans="1:11" ht="52.5" customHeight="1" x14ac:dyDescent="0.2">
      <c r="A19" s="638" t="s">
        <v>20</v>
      </c>
      <c r="B19" s="634"/>
      <c r="C19" s="634"/>
      <c r="D19" s="643">
        <f>【INPUT】Form2!F60</f>
        <v>0</v>
      </c>
      <c r="E19" s="644"/>
      <c r="F19" s="644"/>
      <c r="G19" s="644"/>
      <c r="H19" s="644"/>
      <c r="I19" s="644"/>
      <c r="J19" s="645"/>
    </row>
    <row r="20" spans="1:11" ht="30" customHeight="1" x14ac:dyDescent="0.2"/>
    <row r="21" spans="1:11" ht="30" customHeight="1" x14ac:dyDescent="0.2"/>
    <row r="22" spans="1:11" ht="30" customHeight="1" x14ac:dyDescent="0.2"/>
    <row r="23" spans="1:11" ht="30" customHeight="1" x14ac:dyDescent="0.2"/>
    <row r="24" spans="1:11" ht="30" customHeight="1" x14ac:dyDescent="0.2"/>
    <row r="25" spans="1:11" ht="30" customHeight="1" x14ac:dyDescent="0.2"/>
    <row r="26" spans="1:11" ht="30" customHeight="1" x14ac:dyDescent="0.2"/>
    <row r="27" spans="1:11" ht="30" customHeight="1" x14ac:dyDescent="0.2"/>
    <row r="28" spans="1:11" ht="30" customHeight="1" x14ac:dyDescent="0.2">
      <c r="A28" s="4"/>
      <c r="J28" s="5"/>
    </row>
    <row r="29" spans="1:11" ht="30" customHeight="1" x14ac:dyDescent="0.2">
      <c r="A29" s="4"/>
      <c r="J29" s="5"/>
    </row>
    <row r="30" spans="1:11" x14ac:dyDescent="0.2">
      <c r="A30" s="4"/>
      <c r="J30" s="5"/>
    </row>
  </sheetData>
  <mergeCells count="41">
    <mergeCell ref="B18:E18"/>
    <mergeCell ref="F18:G18"/>
    <mergeCell ref="I18:J18"/>
    <mergeCell ref="A19:C19"/>
    <mergeCell ref="D19:J19"/>
    <mergeCell ref="A1:H2"/>
    <mergeCell ref="I2:J5"/>
    <mergeCell ref="B16:E16"/>
    <mergeCell ref="F16:G16"/>
    <mergeCell ref="I16:J16"/>
    <mergeCell ref="D13:F13"/>
    <mergeCell ref="G13:H13"/>
    <mergeCell ref="I13:J13"/>
    <mergeCell ref="A14:D14"/>
    <mergeCell ref="E14:J14"/>
    <mergeCell ref="A8:B8"/>
    <mergeCell ref="A7:B7"/>
    <mergeCell ref="A6:B6"/>
    <mergeCell ref="A13:C13"/>
    <mergeCell ref="C9:J9"/>
    <mergeCell ref="C11:J11"/>
    <mergeCell ref="B17:E17"/>
    <mergeCell ref="F15:J15"/>
    <mergeCell ref="F17:G17"/>
    <mergeCell ref="I17:J17"/>
    <mergeCell ref="A15:E15"/>
    <mergeCell ref="C12:E12"/>
    <mergeCell ref="G12:J12"/>
    <mergeCell ref="A12:B12"/>
    <mergeCell ref="A11:B11"/>
    <mergeCell ref="A9:B9"/>
    <mergeCell ref="C10:J10"/>
    <mergeCell ref="A10:B10"/>
    <mergeCell ref="H7:J7"/>
    <mergeCell ref="C7:F7"/>
    <mergeCell ref="C8:J8"/>
    <mergeCell ref="B3:H3"/>
    <mergeCell ref="B4:H4"/>
    <mergeCell ref="B5:H5"/>
    <mergeCell ref="H6:J6"/>
    <mergeCell ref="C6:F6"/>
  </mergeCells>
  <phoneticPr fontId="2"/>
  <conditionalFormatting sqref="B17:E17">
    <cfRule type="cellIs" dxfId="4" priority="1" operator="equal">
      <formula>0</formula>
    </cfRule>
  </conditionalFormatting>
  <conditionalFormatting sqref="B18:E18">
    <cfRule type="containsText" dxfId="3" priority="4" operator="containsText" text="0">
      <formula>NOT(ISERROR(SEARCH("0",B18)))</formula>
    </cfRule>
  </conditionalFormatting>
  <conditionalFormatting sqref="C11:J11 C12:E12 D13:F13 E14:J14">
    <cfRule type="containsText" dxfId="2" priority="7" operator="containsText" text="▼">
      <formula>NOT(ISERROR(SEARCH("▼",C11)))</formula>
    </cfRule>
  </conditionalFormatting>
  <conditionalFormatting sqref="F17:G18">
    <cfRule type="containsText" dxfId="1" priority="3" operator="containsText" text="0">
      <formula>NOT(ISERROR(SEARCH("0",F17)))</formula>
    </cfRule>
  </conditionalFormatting>
  <conditionalFormatting sqref="I17:J18">
    <cfRule type="containsText" dxfId="0" priority="2" operator="containsText" text="0">
      <formula>NOT(ISERROR(SEARCH("0",I17)))</formula>
    </cfRule>
  </conditionalFormatting>
  <printOptions horizontalCentered="1"/>
  <pageMargins left="0.70866141732283472" right="0.31496062992125984" top="0.74803149606299213" bottom="0.55118110236220474" header="0.31496062992125984" footer="0.31496062992125984"/>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684574DDE7EEB47929EC10F42C4D22D" ma:contentTypeVersion="20" ma:contentTypeDescription="新しいドキュメントを作成します。" ma:contentTypeScope="" ma:versionID="627038160335e1d0c0573145151e4459">
  <xsd:schema xmlns:xsd="http://www.w3.org/2001/XMLSchema" xmlns:xs="http://www.w3.org/2001/XMLSchema" xmlns:p="http://schemas.microsoft.com/office/2006/metadata/properties" xmlns:ns2="23902fb9-30d6-4402-b201-8c018ab75cc0" xmlns:ns3="4fd41f6b-f741-4b3a-9275-57757e4314db" targetNamespace="http://schemas.microsoft.com/office/2006/metadata/properties" ma:root="true" ma:fieldsID="78e44e7a366f6a7cafee43eab672882c" ns2:_="" ns3:_="">
    <xsd:import namespace="23902fb9-30d6-4402-b201-8c018ab75cc0"/>
    <xsd:import namespace="4fd41f6b-f741-4b3a-9275-57757e4314d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3:search_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02fb9-30d6-4402-b201-8c018ab75c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f2cca595-0aad-40dd-b383-235dbb4b44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d41f6b-f741-4b3a-9275-57757e4314db"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e76261e2-43e5-4fc5-9351-b2080f2a24fa}" ma:internalName="TaxCatchAll" ma:showField="CatchAllData" ma:web="4fd41f6b-f741-4b3a-9275-57757e4314db">
      <xsd:complexType>
        <xsd:complexContent>
          <xsd:extension base="dms:MultiChoiceLookup">
            <xsd:sequence>
              <xsd:element name="Value" type="dms:Lookup" maxOccurs="unbounded" minOccurs="0" nillable="true"/>
            </xsd:sequence>
          </xsd:extension>
        </xsd:complexContent>
      </xsd:complexType>
    </xsd:element>
    <xsd:element name="search_language" ma:index="24" nillable="true" ma:displayName="search_language" ma:default="ja" ma:internalName="search_languag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902fb9-30d6-4402-b201-8c018ab75cc0">
      <Terms xmlns="http://schemas.microsoft.com/office/infopath/2007/PartnerControls"/>
    </lcf76f155ced4ddcb4097134ff3c332f>
    <TaxCatchAll xmlns="4fd41f6b-f741-4b3a-9275-57757e4314db" xsi:nil="true"/>
    <search_language xmlns="4fd41f6b-f741-4b3a-9275-57757e4314db">ja</search_language>
  </documentManagement>
</p:properties>
</file>

<file path=customXml/itemProps1.xml><?xml version="1.0" encoding="utf-8"?>
<ds:datastoreItem xmlns:ds="http://schemas.openxmlformats.org/officeDocument/2006/customXml" ds:itemID="{6B5A3032-3BF6-438B-B0C8-6601E554A421}">
  <ds:schemaRefs>
    <ds:schemaRef ds:uri="http://schemas.microsoft.com/sharepoint/v3/contenttype/forms"/>
  </ds:schemaRefs>
</ds:datastoreItem>
</file>

<file path=customXml/itemProps2.xml><?xml version="1.0" encoding="utf-8"?>
<ds:datastoreItem xmlns:ds="http://schemas.openxmlformats.org/officeDocument/2006/customXml" ds:itemID="{C777179F-FC3C-449A-9B26-EF51867251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02fb9-30d6-4402-b201-8c018ab75cc0"/>
    <ds:schemaRef ds:uri="4fd41f6b-f741-4b3a-9275-57757e431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4F44CF-9F87-43A5-AD48-E166E1CF8B73}">
  <ds:schemaRefs>
    <ds:schemaRef ds:uri="http://schemas.microsoft.com/office/2006/metadata/properties"/>
    <ds:schemaRef ds:uri="http://schemas.microsoft.com/office/infopath/2007/PartnerControls"/>
    <ds:schemaRef ds:uri="23902fb9-30d6-4402-b201-8c018ab75cc0"/>
    <ds:schemaRef ds:uri="4fd41f6b-f741-4b3a-9275-57757e4314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【INPUT】Form2</vt:lpstr>
      <vt:lpstr>×</vt:lpstr>
      <vt:lpstr>【INPUT】Form2!Print_Area</vt:lpstr>
      <vt:lpstr>×!Print_Area</vt:lpstr>
      <vt:lpstr>【INPUT】Form2!Print_Titles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Kotoka Sawahata</cp:lastModifiedBy>
  <cp:revision/>
  <dcterms:created xsi:type="dcterms:W3CDTF">2019-07-10T02:07:48Z</dcterms:created>
  <dcterms:modified xsi:type="dcterms:W3CDTF">2024-08-09T07:02:29Z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0x0101001684574DDE7EEB47929EC10F42C4D22D</vt:lpwstr>
  </property>
  <property fmtid="{D5CDD505-2E9C-101B-9397-08002B2CF9AE}" pid="3" name="MediaServiceImageTags">
    <vt:lpwstr/>
  </property>
</Properties>
</file>